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/>
  <bookViews>
    <workbookView xWindow="0" yWindow="0" windowWidth="15480" windowHeight="11640"/>
  </bookViews>
  <sheets>
    <sheet name="Тугулымский ГО" sheetId="1" r:id="rId1"/>
  </sheets>
  <externalReferences>
    <externalReference r:id="rId2"/>
  </externalReferenc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L238" i="1"/>
  <c r="B238"/>
  <c r="AL237"/>
  <c r="B237"/>
  <c r="AL236"/>
  <c r="B236"/>
  <c r="AL235"/>
  <c r="B235"/>
  <c r="AV234"/>
  <c r="AX234" s="1"/>
  <c r="AS234"/>
  <c r="AU234" s="1"/>
  <c r="AP234"/>
  <c r="AR234" s="1"/>
  <c r="AM234"/>
  <c r="AO234" s="1"/>
  <c r="AL234"/>
  <c r="B234"/>
  <c r="AL233"/>
  <c r="B233"/>
  <c r="AV232"/>
  <c r="AX232" s="1"/>
  <c r="AS232"/>
  <c r="AU232" s="1"/>
  <c r="AP232"/>
  <c r="AR232" s="1"/>
  <c r="AM232"/>
  <c r="AO232" s="1"/>
  <c r="AL232"/>
  <c r="B232"/>
  <c r="AV231"/>
  <c r="AX231" s="1"/>
  <c r="AS231"/>
  <c r="AU231" s="1"/>
  <c r="AP231"/>
  <c r="AR231" s="1"/>
  <c r="AM231"/>
  <c r="AO231" s="1"/>
  <c r="AL231"/>
  <c r="B231"/>
  <c r="AL230"/>
  <c r="B230"/>
  <c r="AL229"/>
  <c r="B229"/>
  <c r="AL228"/>
  <c r="B228"/>
  <c r="BB227"/>
  <c r="BD227" s="1"/>
  <c r="AV227"/>
  <c r="AX227" s="1"/>
  <c r="AP227"/>
  <c r="AR227" s="1"/>
  <c r="AM227"/>
  <c r="AO227" s="1"/>
  <c r="AL227"/>
  <c r="B227"/>
  <c r="AL226"/>
  <c r="B226"/>
  <c r="AL225"/>
  <c r="B225"/>
  <c r="AL224"/>
  <c r="B224"/>
  <c r="AL223"/>
  <c r="B223"/>
  <c r="AV222"/>
  <c r="AX222" s="1"/>
  <c r="AS222"/>
  <c r="AU222" s="1"/>
  <c r="AP222"/>
  <c r="AR222" s="1"/>
  <c r="AM222"/>
  <c r="AO222" s="1"/>
  <c r="AL222"/>
  <c r="B222"/>
  <c r="BB221"/>
  <c r="BD221" s="1"/>
  <c r="AV221"/>
  <c r="AX221" s="1"/>
  <c r="AP221"/>
  <c r="AR221" s="1"/>
  <c r="AM221"/>
  <c r="AO221" s="1"/>
  <c r="AL221"/>
  <c r="B221"/>
  <c r="AV220"/>
  <c r="AX220" s="1"/>
  <c r="AS220"/>
  <c r="AU220" s="1"/>
  <c r="AP220"/>
  <c r="AR220" s="1"/>
  <c r="AM220"/>
  <c r="AO220" s="1"/>
  <c r="AL220"/>
  <c r="B220"/>
  <c r="AL219"/>
  <c r="B219"/>
  <c r="AV218"/>
  <c r="AX218" s="1"/>
  <c r="AS218"/>
  <c r="AU218" s="1"/>
  <c r="AP218"/>
  <c r="AR218" s="1"/>
  <c r="AM218"/>
  <c r="AO218" s="1"/>
  <c r="AL218"/>
  <c r="B218"/>
  <c r="AV217"/>
  <c r="AX217" s="1"/>
  <c r="AS217"/>
  <c r="AU217" s="1"/>
  <c r="AP217"/>
  <c r="AR217" s="1"/>
  <c r="AM217"/>
  <c r="AO217" s="1"/>
  <c r="AL217"/>
  <c r="B217"/>
  <c r="AL216"/>
  <c r="B216"/>
  <c r="BB215"/>
  <c r="BD215" s="1"/>
  <c r="AV215"/>
  <c r="AX215" s="1"/>
  <c r="AP215"/>
  <c r="AR215" s="1"/>
  <c r="AM215"/>
  <c r="AO215" s="1"/>
  <c r="AL215"/>
  <c r="B215"/>
  <c r="AL214"/>
  <c r="B214"/>
  <c r="AL213"/>
  <c r="B213"/>
  <c r="AL212"/>
  <c r="B212"/>
  <c r="AL211"/>
  <c r="B211"/>
  <c r="BB210"/>
  <c r="BD210" s="1"/>
  <c r="AV210"/>
  <c r="AX210" s="1"/>
  <c r="AP210"/>
  <c r="AR210" s="1"/>
  <c r="AM210"/>
  <c r="AO210" s="1"/>
  <c r="AL210"/>
  <c r="B210"/>
  <c r="AL209"/>
  <c r="B209"/>
  <c r="BB208"/>
  <c r="BD208" s="1"/>
  <c r="AV208"/>
  <c r="AX208" s="1"/>
  <c r="AP208"/>
  <c r="AR208" s="1"/>
  <c r="AM208"/>
  <c r="AO208" s="1"/>
  <c r="AL208"/>
  <c r="B208"/>
  <c r="AL207"/>
  <c r="B207"/>
  <c r="BB206"/>
  <c r="BD206" s="1"/>
  <c r="AV206"/>
  <c r="AX206" s="1"/>
  <c r="AP206"/>
  <c r="AR206" s="1"/>
  <c r="AM206"/>
  <c r="AO206" s="1"/>
  <c r="AL206"/>
  <c r="B206"/>
  <c r="AV205"/>
  <c r="AX205" s="1"/>
  <c r="AS205"/>
  <c r="AU205" s="1"/>
  <c r="AP205"/>
  <c r="AR205" s="1"/>
  <c r="AM205"/>
  <c r="AO205" s="1"/>
  <c r="AL205"/>
  <c r="B205"/>
  <c r="AL204"/>
  <c r="B204"/>
  <c r="AL203"/>
  <c r="B203"/>
  <c r="AV202"/>
  <c r="AX202" s="1"/>
  <c r="AS202"/>
  <c r="AU202" s="1"/>
  <c r="AP202"/>
  <c r="AR202" s="1"/>
  <c r="AM202"/>
  <c r="AO202" s="1"/>
  <c r="AL202"/>
  <c r="B202"/>
  <c r="AL201"/>
  <c r="B201"/>
  <c r="AV200"/>
  <c r="AX200" s="1"/>
  <c r="AS200"/>
  <c r="AU200" s="1"/>
  <c r="AP200"/>
  <c r="AR200" s="1"/>
  <c r="AM200"/>
  <c r="AO200" s="1"/>
  <c r="AL200"/>
  <c r="B200"/>
  <c r="AL199"/>
  <c r="B199"/>
  <c r="AL198"/>
  <c r="B198"/>
  <c r="AL197"/>
  <c r="B197"/>
  <c r="AV196"/>
  <c r="AX196" s="1"/>
  <c r="AS196"/>
  <c r="AU196" s="1"/>
  <c r="AP196"/>
  <c r="AR196" s="1"/>
  <c r="AM196"/>
  <c r="AO196" s="1"/>
  <c r="AL196"/>
  <c r="B196"/>
  <c r="AV195"/>
  <c r="AX195" s="1"/>
  <c r="AS195"/>
  <c r="AU195" s="1"/>
  <c r="AP195"/>
  <c r="AR195" s="1"/>
  <c r="AM195"/>
  <c r="AO195" s="1"/>
  <c r="AL195"/>
  <c r="B195"/>
  <c r="AL194"/>
  <c r="B194"/>
  <c r="AV193"/>
  <c r="AX193" s="1"/>
  <c r="AS193"/>
  <c r="AU193" s="1"/>
  <c r="AP193"/>
  <c r="AR193" s="1"/>
  <c r="AM193"/>
  <c r="AO193" s="1"/>
  <c r="AL193"/>
  <c r="B193"/>
  <c r="AL192"/>
  <c r="B192"/>
  <c r="AL191"/>
  <c r="B191"/>
  <c r="AL190"/>
  <c r="B190"/>
  <c r="AL189"/>
  <c r="B189"/>
  <c r="AL188"/>
  <c r="B188"/>
  <c r="AL187"/>
  <c r="B187"/>
  <c r="AL186"/>
  <c r="B186"/>
  <c r="AV185"/>
  <c r="AX185" s="1"/>
  <c r="AS185"/>
  <c r="AU185" s="1"/>
  <c r="AP185"/>
  <c r="AR185" s="1"/>
  <c r="AM185"/>
  <c r="AO185" s="1"/>
  <c r="AL185"/>
  <c r="B185"/>
  <c r="AL184"/>
  <c r="B184"/>
  <c r="AL183"/>
  <c r="B183"/>
  <c r="AL182"/>
  <c r="B182"/>
  <c r="AL181"/>
  <c r="B181"/>
  <c r="AL180"/>
  <c r="B180"/>
  <c r="AV179"/>
  <c r="AX179" s="1"/>
  <c r="AS179"/>
  <c r="AU179" s="1"/>
  <c r="AP179"/>
  <c r="AR179" s="1"/>
  <c r="AM179"/>
  <c r="AO179" s="1"/>
  <c r="AL179"/>
  <c r="B179"/>
  <c r="AL178"/>
  <c r="B178"/>
  <c r="AL177"/>
  <c r="B177"/>
  <c r="AV176"/>
  <c r="AX176" s="1"/>
  <c r="AS176"/>
  <c r="AU176" s="1"/>
  <c r="AP176"/>
  <c r="AR176" s="1"/>
  <c r="AM176"/>
  <c r="AO176" s="1"/>
  <c r="AL176"/>
  <c r="B176"/>
  <c r="AV175"/>
  <c r="AX175" s="1"/>
  <c r="AS175"/>
  <c r="AU175" s="1"/>
  <c r="AP175"/>
  <c r="AR175" s="1"/>
  <c r="AM175"/>
  <c r="AO175" s="1"/>
  <c r="AL175"/>
  <c r="B175"/>
  <c r="AL174"/>
  <c r="B174"/>
  <c r="AL173"/>
  <c r="B173"/>
  <c r="AL172"/>
  <c r="B172"/>
  <c r="AL171"/>
  <c r="B171"/>
  <c r="AL170"/>
  <c r="B170"/>
  <c r="AV169"/>
  <c r="AX169" s="1"/>
  <c r="AS169"/>
  <c r="AU169" s="1"/>
  <c r="AP169"/>
  <c r="AR169" s="1"/>
  <c r="AM169"/>
  <c r="AO169" s="1"/>
  <c r="AL169"/>
  <c r="B169"/>
  <c r="BB168"/>
  <c r="BD168" s="1"/>
  <c r="AV168"/>
  <c r="AX168" s="1"/>
  <c r="AP168"/>
  <c r="AR168" s="1"/>
  <c r="AM168"/>
  <c r="AO168" s="1"/>
  <c r="AL168"/>
  <c r="B168"/>
  <c r="AL167"/>
  <c r="B167"/>
  <c r="AL166"/>
  <c r="B166"/>
  <c r="AV165"/>
  <c r="AX165" s="1"/>
  <c r="AS165"/>
  <c r="AU165" s="1"/>
  <c r="AP165"/>
  <c r="AR165" s="1"/>
  <c r="AM165"/>
  <c r="AO165" s="1"/>
  <c r="AL165"/>
  <c r="B165"/>
  <c r="AL164"/>
  <c r="B164"/>
  <c r="BB163"/>
  <c r="BD163" s="1"/>
  <c r="AV163"/>
  <c r="AX163" s="1"/>
  <c r="AP163"/>
  <c r="AR163" s="1"/>
  <c r="AM163"/>
  <c r="AO163" s="1"/>
  <c r="AL163"/>
  <c r="B163"/>
  <c r="BB162"/>
  <c r="BD162" s="1"/>
  <c r="AV162"/>
  <c r="AX162" s="1"/>
  <c r="AP162"/>
  <c r="AR162" s="1"/>
  <c r="AM162"/>
  <c r="AO162" s="1"/>
  <c r="AL162"/>
  <c r="B162"/>
  <c r="AL161"/>
  <c r="B161"/>
  <c r="AL160"/>
  <c r="B160"/>
  <c r="AL159"/>
  <c r="B159"/>
  <c r="AV158"/>
  <c r="AX158" s="1"/>
  <c r="AS158"/>
  <c r="AU158" s="1"/>
  <c r="AP158"/>
  <c r="AR158" s="1"/>
  <c r="AM158"/>
  <c r="AO158" s="1"/>
  <c r="AL158"/>
  <c r="B158"/>
  <c r="AL157"/>
  <c r="B157"/>
  <c r="AL156"/>
  <c r="B156"/>
  <c r="AL155"/>
  <c r="B155"/>
  <c r="AL154"/>
  <c r="B154"/>
  <c r="AL153"/>
  <c r="B153"/>
  <c r="AV152"/>
  <c r="AX152" s="1"/>
  <c r="AS152"/>
  <c r="AU152" s="1"/>
  <c r="AP152"/>
  <c r="AR152" s="1"/>
  <c r="AM152"/>
  <c r="AO152" s="1"/>
  <c r="AL152"/>
  <c r="B152"/>
  <c r="AL151"/>
  <c r="B151"/>
  <c r="AL150"/>
  <c r="B150"/>
  <c r="AV149"/>
  <c r="AX149" s="1"/>
  <c r="AS149"/>
  <c r="AU149" s="1"/>
  <c r="AP149"/>
  <c r="AR149" s="1"/>
  <c r="AM149"/>
  <c r="AO149" s="1"/>
  <c r="AL149"/>
  <c r="B149"/>
  <c r="BB148"/>
  <c r="BD148" s="1"/>
  <c r="AV148"/>
  <c r="AX148" s="1"/>
  <c r="AP148"/>
  <c r="AR148" s="1"/>
  <c r="AM148"/>
  <c r="AO148" s="1"/>
  <c r="AL148"/>
  <c r="B148"/>
  <c r="AL147"/>
  <c r="B147"/>
  <c r="AL146"/>
  <c r="B146"/>
  <c r="AL145"/>
  <c r="B145"/>
  <c r="AL144"/>
  <c r="B144"/>
  <c r="BB143"/>
  <c r="BD143" s="1"/>
  <c r="AV143"/>
  <c r="AX143" s="1"/>
  <c r="AP143"/>
  <c r="AR143" s="1"/>
  <c r="AM143"/>
  <c r="AO143" s="1"/>
  <c r="AL143"/>
  <c r="B143"/>
  <c r="AV142"/>
  <c r="AX142" s="1"/>
  <c r="AS142"/>
  <c r="AU142" s="1"/>
  <c r="AP142"/>
  <c r="AR142" s="1"/>
  <c r="AM142"/>
  <c r="AO142" s="1"/>
  <c r="AL142"/>
  <c r="B142"/>
  <c r="AL141"/>
  <c r="B141"/>
  <c r="AV140"/>
  <c r="AX140" s="1"/>
  <c r="AS140"/>
  <c r="AU140" s="1"/>
  <c r="AP140"/>
  <c r="AR140" s="1"/>
  <c r="AM140"/>
  <c r="AO140" s="1"/>
  <c r="AL140"/>
  <c r="B140"/>
  <c r="AL139"/>
  <c r="B139"/>
  <c r="BB138"/>
  <c r="BD138" s="1"/>
  <c r="AV138"/>
  <c r="AX138" s="1"/>
  <c r="AP138"/>
  <c r="AR138" s="1"/>
  <c r="AM138"/>
  <c r="AO138" s="1"/>
  <c r="AL138"/>
  <c r="B138"/>
  <c r="AL137"/>
  <c r="B137"/>
  <c r="AL136"/>
  <c r="B136"/>
  <c r="AL135"/>
  <c r="B135"/>
  <c r="AL134"/>
  <c r="B134"/>
  <c r="BB133"/>
  <c r="BD133" s="1"/>
  <c r="AV133"/>
  <c r="AX133" s="1"/>
  <c r="AP133"/>
  <c r="AR133" s="1"/>
  <c r="AM133"/>
  <c r="AO133" s="1"/>
  <c r="AL133"/>
  <c r="B133"/>
  <c r="AL132"/>
  <c r="B132"/>
  <c r="AL131"/>
  <c r="B131"/>
  <c r="AV130"/>
  <c r="AX130" s="1"/>
  <c r="AS130"/>
  <c r="AU130" s="1"/>
  <c r="AP130"/>
  <c r="AR130" s="1"/>
  <c r="AM130"/>
  <c r="AO130" s="1"/>
  <c r="AL130"/>
  <c r="B130"/>
  <c r="AL129"/>
  <c r="B129"/>
  <c r="AL128"/>
  <c r="B128"/>
  <c r="AL127"/>
  <c r="B127"/>
  <c r="AL126"/>
  <c r="B126"/>
  <c r="AL125"/>
  <c r="B125"/>
  <c r="AL124"/>
  <c r="B124"/>
  <c r="AV123"/>
  <c r="AX123" s="1"/>
  <c r="AS123"/>
  <c r="AU123" s="1"/>
  <c r="AP123"/>
  <c r="AR123" s="1"/>
  <c r="AM123"/>
  <c r="AO123" s="1"/>
  <c r="AL123"/>
  <c r="B123"/>
  <c r="AL122"/>
  <c r="B122"/>
  <c r="AV121"/>
  <c r="AX121" s="1"/>
  <c r="AS121"/>
  <c r="AU121" s="1"/>
  <c r="AP121"/>
  <c r="AR121" s="1"/>
  <c r="AM121"/>
  <c r="AO121" s="1"/>
  <c r="AL121"/>
  <c r="B121"/>
  <c r="AL120"/>
  <c r="B120"/>
  <c r="AL119"/>
  <c r="B119"/>
  <c r="AL118"/>
  <c r="B118"/>
  <c r="AL117"/>
  <c r="B117"/>
  <c r="AL116"/>
  <c r="B116"/>
  <c r="AL115"/>
  <c r="B115"/>
  <c r="AL114"/>
  <c r="B114"/>
  <c r="AL113"/>
  <c r="B113"/>
  <c r="AL112"/>
  <c r="B112"/>
  <c r="AL111"/>
  <c r="B111"/>
  <c r="AV110"/>
  <c r="AX110" s="1"/>
  <c r="AS110"/>
  <c r="AU110" s="1"/>
  <c r="AP110"/>
  <c r="AR110" s="1"/>
  <c r="AM110"/>
  <c r="AO110" s="1"/>
  <c r="AL110"/>
  <c r="B110"/>
  <c r="AL109"/>
  <c r="B109"/>
  <c r="AV108"/>
  <c r="AX108" s="1"/>
  <c r="AS108"/>
  <c r="AU108" s="1"/>
  <c r="AP108"/>
  <c r="AR108" s="1"/>
  <c r="AM108"/>
  <c r="AO108" s="1"/>
  <c r="AL108"/>
  <c r="B108"/>
  <c r="AV107"/>
  <c r="AX107" s="1"/>
  <c r="AS107"/>
  <c r="AU107" s="1"/>
  <c r="AP107"/>
  <c r="AR107" s="1"/>
  <c r="AM107"/>
  <c r="AO107" s="1"/>
  <c r="AL107"/>
  <c r="B107"/>
  <c r="AL106"/>
  <c r="B106"/>
  <c r="AV105"/>
  <c r="AX105" s="1"/>
  <c r="AS105"/>
  <c r="AU105" s="1"/>
  <c r="AP105"/>
  <c r="AR105" s="1"/>
  <c r="AM105"/>
  <c r="AO105" s="1"/>
  <c r="AL105"/>
  <c r="B105"/>
  <c r="AL104"/>
  <c r="B104"/>
  <c r="AL103"/>
  <c r="B103"/>
  <c r="AL102"/>
  <c r="B102"/>
  <c r="AL101"/>
  <c r="B101"/>
  <c r="BB100"/>
  <c r="BD100" s="1"/>
  <c r="AV100"/>
  <c r="AX100" s="1"/>
  <c r="AP100"/>
  <c r="AR100" s="1"/>
  <c r="AM100"/>
  <c r="AO100" s="1"/>
  <c r="AL100"/>
  <c r="B100"/>
  <c r="AL99"/>
  <c r="B99"/>
  <c r="AL98"/>
  <c r="B98"/>
  <c r="AL97"/>
  <c r="B97"/>
  <c r="AL96"/>
  <c r="B96"/>
  <c r="AL95"/>
  <c r="B95"/>
  <c r="AL94"/>
  <c r="B94"/>
  <c r="AL93"/>
  <c r="B93"/>
  <c r="AL92"/>
  <c r="B92"/>
  <c r="BB91"/>
  <c r="BD91" s="1"/>
  <c r="AV91"/>
  <c r="AX91" s="1"/>
  <c r="AP91"/>
  <c r="AR91" s="1"/>
  <c r="AM91"/>
  <c r="AO91" s="1"/>
  <c r="AL91"/>
  <c r="B91"/>
  <c r="AL90"/>
  <c r="B90"/>
  <c r="AV89"/>
  <c r="AX89" s="1"/>
  <c r="AS89"/>
  <c r="AU89" s="1"/>
  <c r="AP89"/>
  <c r="AR89" s="1"/>
  <c r="AM89"/>
  <c r="AO89" s="1"/>
  <c r="AL89"/>
  <c r="B89"/>
  <c r="AL88"/>
  <c r="B88"/>
  <c r="AL87"/>
  <c r="B87"/>
  <c r="AL86"/>
  <c r="B86"/>
  <c r="AL85"/>
  <c r="B85"/>
  <c r="AL84"/>
  <c r="B84"/>
  <c r="AL83"/>
  <c r="B83"/>
  <c r="AV82"/>
  <c r="AX82" s="1"/>
  <c r="AS82"/>
  <c r="AU82" s="1"/>
  <c r="AP82"/>
  <c r="AR82" s="1"/>
  <c r="AM82"/>
  <c r="AO82" s="1"/>
  <c r="AL82"/>
  <c r="B82"/>
  <c r="AL81"/>
  <c r="B81"/>
  <c r="AL80"/>
  <c r="B80"/>
  <c r="AL79"/>
  <c r="B79"/>
  <c r="AL78"/>
  <c r="B78"/>
  <c r="AV77"/>
  <c r="AX77" s="1"/>
  <c r="AS77"/>
  <c r="AU77" s="1"/>
  <c r="AP77"/>
  <c r="AR77" s="1"/>
  <c r="AM77"/>
  <c r="AO77" s="1"/>
  <c r="AL77"/>
  <c r="B77"/>
  <c r="AL76"/>
  <c r="B76"/>
  <c r="AL75"/>
  <c r="B75"/>
  <c r="AV74"/>
  <c r="AX74" s="1"/>
  <c r="AS74"/>
  <c r="AU74" s="1"/>
  <c r="AP74"/>
  <c r="AR74" s="1"/>
  <c r="AM74"/>
  <c r="AO74" s="1"/>
  <c r="AL74"/>
  <c r="B74"/>
  <c r="AL73"/>
  <c r="B73"/>
  <c r="AL72"/>
  <c r="B72"/>
  <c r="AV71"/>
  <c r="AX71" s="1"/>
  <c r="AS71"/>
  <c r="AU71" s="1"/>
  <c r="AP71"/>
  <c r="AR71" s="1"/>
  <c r="AM71"/>
  <c r="AO71" s="1"/>
  <c r="AL71"/>
  <c r="B71"/>
  <c r="AL70"/>
  <c r="B70"/>
  <c r="AV69"/>
  <c r="AX69" s="1"/>
  <c r="AS69"/>
  <c r="AU69" s="1"/>
  <c r="AP69"/>
  <c r="AR69" s="1"/>
  <c r="AM69"/>
  <c r="AO69" s="1"/>
  <c r="AL69"/>
  <c r="B69"/>
  <c r="AV68"/>
  <c r="AX68" s="1"/>
  <c r="AS68"/>
  <c r="AU68" s="1"/>
  <c r="AP68"/>
  <c r="AR68" s="1"/>
  <c r="AM68"/>
  <c r="AO68" s="1"/>
  <c r="AL68"/>
  <c r="B68"/>
  <c r="AL67"/>
  <c r="B67"/>
  <c r="AL66"/>
  <c r="B66"/>
  <c r="AL65"/>
  <c r="B65"/>
  <c r="AL64"/>
  <c r="B64"/>
  <c r="AL63"/>
  <c r="B63"/>
  <c r="BB62"/>
  <c r="BD62" s="1"/>
  <c r="AV62"/>
  <c r="AX62" s="1"/>
  <c r="AP62"/>
  <c r="AR62" s="1"/>
  <c r="AM62"/>
  <c r="AO62" s="1"/>
  <c r="AL62"/>
  <c r="B62"/>
  <c r="AV61"/>
  <c r="AX61" s="1"/>
  <c r="AS61"/>
  <c r="AU61" s="1"/>
  <c r="AP61"/>
  <c r="AR61" s="1"/>
  <c r="AM61"/>
  <c r="AO61" s="1"/>
  <c r="AL61"/>
  <c r="B61"/>
  <c r="AL60"/>
  <c r="B60"/>
  <c r="AV59"/>
  <c r="AX59" s="1"/>
  <c r="AS59"/>
  <c r="AU59" s="1"/>
  <c r="AP59"/>
  <c r="AR59" s="1"/>
  <c r="AM59"/>
  <c r="AO59" s="1"/>
  <c r="AL59"/>
  <c r="B59"/>
  <c r="AL58"/>
  <c r="B58"/>
  <c r="AL57"/>
  <c r="B57"/>
  <c r="AV56"/>
  <c r="AX56" s="1"/>
  <c r="AS56"/>
  <c r="AU56" s="1"/>
  <c r="AP56"/>
  <c r="AR56" s="1"/>
  <c r="AM56"/>
  <c r="AO56" s="1"/>
  <c r="AL56"/>
  <c r="B56"/>
  <c r="AV55"/>
  <c r="AX55" s="1"/>
  <c r="AS55"/>
  <c r="AU55" s="1"/>
  <c r="AP55"/>
  <c r="AR55" s="1"/>
  <c r="AM55"/>
  <c r="AO55" s="1"/>
  <c r="AL55"/>
  <c r="B55"/>
  <c r="AV54"/>
  <c r="AX54" s="1"/>
  <c r="AS54"/>
  <c r="AU54" s="1"/>
  <c r="AP54"/>
  <c r="AR54" s="1"/>
  <c r="AM54"/>
  <c r="AO54" s="1"/>
  <c r="AL54"/>
  <c r="B54"/>
  <c r="AL53"/>
  <c r="B53"/>
  <c r="AL52"/>
  <c r="B52"/>
  <c r="AL51"/>
  <c r="B51"/>
  <c r="AV50"/>
  <c r="AX50" s="1"/>
  <c r="AS50"/>
  <c r="AU50" s="1"/>
  <c r="AP50"/>
  <c r="AR50" s="1"/>
  <c r="AM50"/>
  <c r="AO50" s="1"/>
  <c r="AL50"/>
  <c r="B50"/>
  <c r="AL49"/>
  <c r="B49"/>
  <c r="BB48"/>
  <c r="BD48" s="1"/>
  <c r="AV48"/>
  <c r="AX48" s="1"/>
  <c r="AP48"/>
  <c r="AR48" s="1"/>
  <c r="AM48"/>
  <c r="AO48" s="1"/>
  <c r="AL48"/>
  <c r="B48"/>
  <c r="AV47"/>
  <c r="AX47" s="1"/>
  <c r="AS47"/>
  <c r="AU47" s="1"/>
  <c r="AP47"/>
  <c r="AR47" s="1"/>
  <c r="AM47"/>
  <c r="AO47" s="1"/>
  <c r="AL47"/>
  <c r="B47"/>
  <c r="AL46"/>
  <c r="B46"/>
  <c r="AV45"/>
  <c r="AX45" s="1"/>
  <c r="AS45"/>
  <c r="AU45" s="1"/>
  <c r="AP45"/>
  <c r="AR45" s="1"/>
  <c r="AM45"/>
  <c r="AO45" s="1"/>
  <c r="AL45"/>
  <c r="B45"/>
  <c r="AV44"/>
  <c r="AX44" s="1"/>
  <c r="AS44"/>
  <c r="AU44" s="1"/>
  <c r="AP44"/>
  <c r="AR44" s="1"/>
  <c r="AM44"/>
  <c r="AO44" s="1"/>
  <c r="AL44"/>
  <c r="B44"/>
  <c r="BB43"/>
  <c r="BD43" s="1"/>
  <c r="AV43"/>
  <c r="AX43" s="1"/>
  <c r="AP43"/>
  <c r="AR43" s="1"/>
  <c r="AM43"/>
  <c r="AO43" s="1"/>
  <c r="AL43"/>
  <c r="B43"/>
  <c r="AV42"/>
  <c r="AX42" s="1"/>
  <c r="AS42"/>
  <c r="AU42" s="1"/>
  <c r="AP42"/>
  <c r="AR42" s="1"/>
  <c r="AM42"/>
  <c r="AO42" s="1"/>
  <c r="AL42"/>
  <c r="B42"/>
  <c r="AL41"/>
  <c r="B41"/>
  <c r="AL40"/>
  <c r="B40"/>
  <c r="AL39"/>
  <c r="B39"/>
  <c r="AL38"/>
  <c r="B38"/>
  <c r="AL37"/>
  <c r="B37"/>
  <c r="AL36"/>
  <c r="B36"/>
  <c r="AL35"/>
  <c r="B35"/>
  <c r="AV34"/>
  <c r="AX34" s="1"/>
  <c r="AS34"/>
  <c r="AU34" s="1"/>
  <c r="AP34"/>
  <c r="AR34" s="1"/>
  <c r="AM34"/>
  <c r="AO34" s="1"/>
  <c r="AL34"/>
  <c r="B34"/>
  <c r="AV33"/>
  <c r="AX33" s="1"/>
  <c r="AS33"/>
  <c r="AU33" s="1"/>
  <c r="AP33"/>
  <c r="AR33" s="1"/>
  <c r="AM33"/>
  <c r="AO33" s="1"/>
  <c r="AL33"/>
  <c r="B33"/>
  <c r="AV32"/>
  <c r="AX32" s="1"/>
  <c r="AS32"/>
  <c r="AU32" s="1"/>
  <c r="AP32"/>
  <c r="AR32" s="1"/>
  <c r="AM32"/>
  <c r="AO32" s="1"/>
  <c r="AL32"/>
  <c r="B32"/>
  <c r="AL31"/>
  <c r="B31"/>
  <c r="AV30"/>
  <c r="AX30" s="1"/>
  <c r="AS30"/>
  <c r="AU30" s="1"/>
  <c r="AP30"/>
  <c r="AR30" s="1"/>
  <c r="AM30"/>
  <c r="AO30" s="1"/>
  <c r="AL30"/>
  <c r="B30"/>
  <c r="AV29"/>
  <c r="AX29" s="1"/>
  <c r="AS29"/>
  <c r="AU29" s="1"/>
  <c r="AP29"/>
  <c r="AR29" s="1"/>
  <c r="AM29"/>
  <c r="AO29" s="1"/>
  <c r="AL29"/>
  <c r="B29"/>
  <c r="AL28"/>
  <c r="B28"/>
  <c r="AV27"/>
  <c r="AX27" s="1"/>
  <c r="AS27"/>
  <c r="AU27" s="1"/>
  <c r="AP27"/>
  <c r="AR27" s="1"/>
  <c r="AM27"/>
  <c r="AO27" s="1"/>
  <c r="AL27"/>
  <c r="B27"/>
  <c r="AL26"/>
  <c r="B26"/>
  <c r="AL25"/>
  <c r="B25"/>
  <c r="AL24"/>
  <c r="B24"/>
  <c r="AL23"/>
  <c r="B23"/>
  <c r="AL22"/>
  <c r="B22"/>
  <c r="BB21"/>
  <c r="BD21" s="1"/>
  <c r="AV21"/>
  <c r="AX21" s="1"/>
  <c r="AP21"/>
  <c r="AR21" s="1"/>
  <c r="AM21"/>
  <c r="AO21" s="1"/>
  <c r="AL21"/>
  <c r="B21"/>
  <c r="AL20"/>
  <c r="B20"/>
  <c r="AV19"/>
  <c r="AX19" s="1"/>
  <c r="AS19"/>
  <c r="AU19" s="1"/>
  <c r="AP19"/>
  <c r="AR19" s="1"/>
  <c r="AM19"/>
  <c r="AO19" s="1"/>
  <c r="AL19"/>
  <c r="B19"/>
  <c r="AL18"/>
  <c r="B18"/>
  <c r="AL17"/>
  <c r="B17"/>
  <c r="AL16"/>
  <c r="B16"/>
  <c r="AL15"/>
  <c r="B15"/>
  <c r="AL14"/>
  <c r="B14"/>
  <c r="BB13"/>
  <c r="BD13" s="1"/>
  <c r="AV13"/>
  <c r="AX13" s="1"/>
  <c r="AP13"/>
  <c r="AR13" s="1"/>
  <c r="AM13"/>
  <c r="AO13" s="1"/>
  <c r="AL13"/>
  <c r="B13"/>
  <c r="AL12"/>
  <c r="B12"/>
  <c r="AL11"/>
  <c r="B11"/>
  <c r="AL10"/>
  <c r="B10"/>
  <c r="AV9"/>
  <c r="AX9" s="1"/>
  <c r="AS9"/>
  <c r="AU9" s="1"/>
  <c r="AP9"/>
  <c r="AR9" s="1"/>
  <c r="AM9"/>
  <c r="AO9" s="1"/>
  <c r="AL9"/>
  <c r="B9"/>
  <c r="BB8"/>
  <c r="BD8" s="1"/>
  <c r="AV8"/>
  <c r="AX8" s="1"/>
  <c r="AP8"/>
  <c r="AR8" s="1"/>
  <c r="AM8"/>
  <c r="AO8" s="1"/>
  <c r="AL8"/>
  <c r="B8"/>
  <c r="AV7"/>
  <c r="AX7" s="1"/>
  <c r="AS7"/>
  <c r="AU7" s="1"/>
  <c r="AP7"/>
  <c r="AR7" s="1"/>
  <c r="AM7"/>
  <c r="AO7" s="1"/>
  <c r="AL7"/>
  <c r="B7"/>
  <c r="AL6"/>
  <c r="B6"/>
  <c r="AV5"/>
  <c r="AX5" s="1"/>
  <c r="AS5"/>
  <c r="AU5" s="1"/>
  <c r="AP5"/>
  <c r="AR5" s="1"/>
  <c r="AM5"/>
  <c r="AO5" s="1"/>
  <c r="AL5"/>
  <c r="B5"/>
  <c r="AL4"/>
  <c r="B4"/>
  <c r="AL3"/>
  <c r="B3"/>
  <c r="AL2"/>
  <c r="B2"/>
</calcChain>
</file>

<file path=xl/sharedStrings.xml><?xml version="1.0" encoding="utf-8"?>
<sst xmlns="http://schemas.openxmlformats.org/spreadsheetml/2006/main" count="1241" uniqueCount="313">
  <si>
    <t>МСУ</t>
  </si>
  <si>
    <t>Код МСУ</t>
  </si>
  <si>
    <t>ОО</t>
  </si>
  <si>
    <t>КодОО</t>
  </si>
  <si>
    <t>Класс</t>
  </si>
  <si>
    <t>Ученик</t>
  </si>
  <si>
    <t>Вариант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</si>
  <si>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</si>
  <si>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</si>
  <si>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</si>
  <si>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</si>
  <si>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</si>
  <si>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</si>
  <si>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</si>
  <si>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</si>
  <si>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</si>
  <si>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</si>
  <si>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</si>
  <si>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</si>
  <si>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</si>
  <si>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</si>
  <si>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</si>
  <si>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</si>
  <si>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</si>
  <si>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</si>
  <si>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</si>
  <si>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</si>
  <si>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</si>
  <si>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</si>
  <si>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</si>
  <si>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</si>
  <si>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</si>
  <si>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</si>
  <si>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</si>
  <si>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</si>
  <si>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MaxBall</t>
  </si>
  <si>
    <t>Общий балл</t>
  </si>
  <si>
    <t>%</t>
  </si>
  <si>
    <t>ЧГ</t>
  </si>
  <si>
    <t>Max_ЧГ</t>
  </si>
  <si>
    <t>%_ЧГ</t>
  </si>
  <si>
    <t>МГ</t>
  </si>
  <si>
    <t>Max_МГ</t>
  </si>
  <si>
    <t>%_МГ</t>
  </si>
  <si>
    <t>ЕГ</t>
  </si>
  <si>
    <t>Max_ЕГ</t>
  </si>
  <si>
    <t>%_ЕГ</t>
  </si>
  <si>
    <t>КМ</t>
  </si>
  <si>
    <t>Max_КМ</t>
  </si>
  <si>
    <t>%_КМ</t>
  </si>
  <si>
    <t>ГК</t>
  </si>
  <si>
    <t>Max_ГК</t>
  </si>
  <si>
    <t>%_ГК</t>
  </si>
  <si>
    <t>ФГ</t>
  </si>
  <si>
    <t>Max_ФГ</t>
  </si>
  <si>
    <t>%_ФГ</t>
  </si>
  <si>
    <t>Тугулымский ГО</t>
  </si>
  <si>
    <t>МАОУ Верховинская СОШ № 29</t>
  </si>
  <si>
    <t>8А</t>
  </si>
  <si>
    <t>stud290107.1</t>
  </si>
  <si>
    <t>stud290107.10</t>
  </si>
  <si>
    <t>stud290107.11</t>
  </si>
  <si>
    <t>stud290107.12</t>
  </si>
  <si>
    <t>stud290107.13</t>
  </si>
  <si>
    <t>stud290107.14</t>
  </si>
  <si>
    <t>stud290107.2</t>
  </si>
  <si>
    <t>stud290107.3</t>
  </si>
  <si>
    <t>stud290107.4</t>
  </si>
  <si>
    <t>stud290107.5</t>
  </si>
  <si>
    <t>stud290107.6</t>
  </si>
  <si>
    <t>stud290107.7</t>
  </si>
  <si>
    <t>stud290107.8</t>
  </si>
  <si>
    <t>stud290107.9</t>
  </si>
  <si>
    <t>МАОУ Луговская СОШ №24</t>
  </si>
  <si>
    <t>stud290102.47</t>
  </si>
  <si>
    <t>stud290102.48</t>
  </si>
  <si>
    <t>stud290102.49</t>
  </si>
  <si>
    <t>stud290102.50</t>
  </si>
  <si>
    <t>stud290102.51</t>
  </si>
  <si>
    <t>stud290102.52</t>
  </si>
  <si>
    <t>stud290102.53</t>
  </si>
  <si>
    <t>stud290102.54</t>
  </si>
  <si>
    <t>stud290102.55</t>
  </si>
  <si>
    <t>stud290102.56</t>
  </si>
  <si>
    <t>stud290102.57</t>
  </si>
  <si>
    <t>stud290102.58</t>
  </si>
  <si>
    <t>stud290102.59</t>
  </si>
  <si>
    <t>stud290102.60</t>
  </si>
  <si>
    <t>8Б</t>
  </si>
  <si>
    <t>stud290102.62</t>
  </si>
  <si>
    <t>stud290102.63</t>
  </si>
  <si>
    <t>stud290102.64</t>
  </si>
  <si>
    <t>stud290102.65</t>
  </si>
  <si>
    <t>stud290102.66</t>
  </si>
  <si>
    <t>stud290102.68</t>
  </si>
  <si>
    <t>stud290102.69</t>
  </si>
  <si>
    <t>stud290102.70</t>
  </si>
  <si>
    <t>stud290102.71</t>
  </si>
  <si>
    <t>МАОУ Ошкуковская СОШ № 31</t>
  </si>
  <si>
    <t>stud290109.1</t>
  </si>
  <si>
    <t>stud290109.10</t>
  </si>
  <si>
    <t>stud290109.11</t>
  </si>
  <si>
    <t>stud290109.12</t>
  </si>
  <si>
    <t>stud290109.13</t>
  </si>
  <si>
    <t>stud290109.14</t>
  </si>
  <si>
    <t>stud290109.15</t>
  </si>
  <si>
    <t>stud290109.16</t>
  </si>
  <si>
    <t>stud290109.17</t>
  </si>
  <si>
    <t>stud290109.18</t>
  </si>
  <si>
    <t>stud290109.19</t>
  </si>
  <si>
    <t>stud290109.2</t>
  </si>
  <si>
    <t>stud290109.20</t>
  </si>
  <si>
    <t>stud290109.3</t>
  </si>
  <si>
    <t>stud290109.4</t>
  </si>
  <si>
    <t>stud290109.5</t>
  </si>
  <si>
    <t>stud290109.6</t>
  </si>
  <si>
    <t>stud290109.7</t>
  </si>
  <si>
    <t>stud290109.8</t>
  </si>
  <si>
    <t>stud290109.9</t>
  </si>
  <si>
    <t>МАОУ Тугулымская СОШ № 26</t>
  </si>
  <si>
    <t>stud290104.73</t>
  </si>
  <si>
    <t>stud290104.75</t>
  </si>
  <si>
    <t>stud290104.76</t>
  </si>
  <si>
    <t>stud290104.77</t>
  </si>
  <si>
    <t>stud290104.78</t>
  </si>
  <si>
    <t>stud290104.79</t>
  </si>
  <si>
    <t>stud290104.80</t>
  </si>
  <si>
    <t>stud290104.81</t>
  </si>
  <si>
    <t>stud290104.82</t>
  </si>
  <si>
    <t>stud290104.83</t>
  </si>
  <si>
    <t>stud290104.84</t>
  </si>
  <si>
    <t>stud290104.85</t>
  </si>
  <si>
    <t>stud290104.87</t>
  </si>
  <si>
    <t>stud290104.88</t>
  </si>
  <si>
    <t>stud290104.89</t>
  </si>
  <si>
    <t>stud290104.90</t>
  </si>
  <si>
    <t>stud290104.91</t>
  </si>
  <si>
    <t>stud290104.93</t>
  </si>
  <si>
    <t>stud290104.95</t>
  </si>
  <si>
    <t>stud290104.96</t>
  </si>
  <si>
    <t>stud290104.97</t>
  </si>
  <si>
    <t>stud290104.99</t>
  </si>
  <si>
    <t>stud290104.49</t>
  </si>
  <si>
    <t>stud290104.50</t>
  </si>
  <si>
    <t>stud290104.51</t>
  </si>
  <si>
    <t>stud290104.52</t>
  </si>
  <si>
    <t>stud290104.53</t>
  </si>
  <si>
    <t>stud290104.54</t>
  </si>
  <si>
    <t>stud290104.55</t>
  </si>
  <si>
    <t>stud290104.56</t>
  </si>
  <si>
    <t>stud290104.57</t>
  </si>
  <si>
    <t>stud290104.58</t>
  </si>
  <si>
    <t>stud290104.59</t>
  </si>
  <si>
    <t>stud290104.60</t>
  </si>
  <si>
    <t>stud290104.61</t>
  </si>
  <si>
    <t>stud290104.62</t>
  </si>
  <si>
    <t>stud290104.64</t>
  </si>
  <si>
    <t>stud290104.65</t>
  </si>
  <si>
    <t>stud290104.66</t>
  </si>
  <si>
    <t>stud290104.67</t>
  </si>
  <si>
    <t>stud290104.68</t>
  </si>
  <si>
    <t>stud290104.69</t>
  </si>
  <si>
    <t>stud290104.70</t>
  </si>
  <si>
    <t>stud290104.71</t>
  </si>
  <si>
    <t>stud290104.72</t>
  </si>
  <si>
    <t>8В</t>
  </si>
  <si>
    <t>stud290104.24</t>
  </si>
  <si>
    <t>stud290104.25</t>
  </si>
  <si>
    <t>stud290104.27</t>
  </si>
  <si>
    <t>stud290104.28</t>
  </si>
  <si>
    <t>stud290104.30</t>
  </si>
  <si>
    <t>stud290104.31</t>
  </si>
  <si>
    <t>stud290104.32</t>
  </si>
  <si>
    <t>stud290104.33</t>
  </si>
  <si>
    <t>stud290104.34</t>
  </si>
  <si>
    <t>stud290104.35</t>
  </si>
  <si>
    <t>stud290104.36</t>
  </si>
  <si>
    <t>stud290104.37</t>
  </si>
  <si>
    <t>stud290104.38</t>
  </si>
  <si>
    <t>stud290104.39</t>
  </si>
  <si>
    <t>stud290104.40</t>
  </si>
  <si>
    <t>stud290104.41</t>
  </si>
  <si>
    <t>stud290104.42</t>
  </si>
  <si>
    <t>stud290104.43</t>
  </si>
  <si>
    <t>stud290104.44</t>
  </si>
  <si>
    <t>stud290104.45</t>
  </si>
  <si>
    <t>stud290104.46</t>
  </si>
  <si>
    <t>stud290104.47</t>
  </si>
  <si>
    <t>stud290104.48</t>
  </si>
  <si>
    <t>8Г</t>
  </si>
  <si>
    <t>stud290104.1</t>
  </si>
  <si>
    <t>stud290104.10</t>
  </si>
  <si>
    <t>stud290104.11</t>
  </si>
  <si>
    <t>stud290104.12</t>
  </si>
  <si>
    <t>stud290104.13</t>
  </si>
  <si>
    <t>stud290104.14</t>
  </si>
  <si>
    <t>stud290104.15</t>
  </si>
  <si>
    <t>stud290104.16</t>
  </si>
  <si>
    <t>stud290104.17</t>
  </si>
  <si>
    <t>stud290104.18</t>
  </si>
  <si>
    <t>stud290104.19</t>
  </si>
  <si>
    <t>stud290104.20</t>
  </si>
  <si>
    <t>stud290104.21</t>
  </si>
  <si>
    <t>stud290104.22</t>
  </si>
  <si>
    <t>stud290104.23</t>
  </si>
  <si>
    <t>stud290104.3</t>
  </si>
  <si>
    <t>stud290104.4</t>
  </si>
  <si>
    <t>stud290104.5</t>
  </si>
  <si>
    <t>stud290104.6</t>
  </si>
  <si>
    <t>stud290104.7</t>
  </si>
  <si>
    <t>stud290104.8</t>
  </si>
  <si>
    <t>stud290104.9</t>
  </si>
  <si>
    <t>МБОУ Гилёвская ООШ № 19</t>
  </si>
  <si>
    <t>stud290112.2</t>
  </si>
  <si>
    <t>stud290112.3</t>
  </si>
  <si>
    <t>stud290112.4</t>
  </si>
  <si>
    <t>stud290112.5</t>
  </si>
  <si>
    <t>stud290112.6</t>
  </si>
  <si>
    <t>stud290112.7</t>
  </si>
  <si>
    <t>МБОУ Двинская СОШ №28</t>
  </si>
  <si>
    <t>stud290106.1</t>
  </si>
  <si>
    <t>stud290106.10</t>
  </si>
  <si>
    <t>stud290106.3</t>
  </si>
  <si>
    <t>stud290106.4</t>
  </si>
  <si>
    <t>stud290106.5</t>
  </si>
  <si>
    <t>stud290106.6</t>
  </si>
  <si>
    <t>stud290106.7</t>
  </si>
  <si>
    <t>stud290106.8</t>
  </si>
  <si>
    <t>stud290106.9</t>
  </si>
  <si>
    <t>МБОУ Ертарская СОШ № 27</t>
  </si>
  <si>
    <t>stud290105.1</t>
  </si>
  <si>
    <t>stud290105.3</t>
  </si>
  <si>
    <t>stud290105.4</t>
  </si>
  <si>
    <t>stud290105.5</t>
  </si>
  <si>
    <t>stud290105.6</t>
  </si>
  <si>
    <t>stud290105.7</t>
  </si>
  <si>
    <t>stud290105.8</t>
  </si>
  <si>
    <t>МБОУ Заводоуспенская СОШ № 23</t>
  </si>
  <si>
    <t>stud290101.1</t>
  </si>
  <si>
    <t>stud290101.10</t>
  </si>
  <si>
    <t>stud290101.11</t>
  </si>
  <si>
    <t>stud290101.2</t>
  </si>
  <si>
    <t>stud290101.3</t>
  </si>
  <si>
    <t>stud290101.4</t>
  </si>
  <si>
    <t>stud290101.5</t>
  </si>
  <si>
    <t>stud290101.6</t>
  </si>
  <si>
    <t>stud290101.7</t>
  </si>
  <si>
    <t>stud290101.8</t>
  </si>
  <si>
    <t>stud290101.9</t>
  </si>
  <si>
    <t>МБОУ Зубковская ООШ № 20</t>
  </si>
  <si>
    <t>stud290113.1</t>
  </si>
  <si>
    <t>stud290113.2</t>
  </si>
  <si>
    <t>МБОУ Юшалинская СОШ № 25</t>
  </si>
  <si>
    <t>А</t>
  </si>
  <si>
    <t>stud290103.1</t>
  </si>
  <si>
    <t>stud290103.10</t>
  </si>
  <si>
    <t>stud290103.11</t>
  </si>
  <si>
    <t>stud290103.12</t>
  </si>
  <si>
    <t>stud290103.13</t>
  </si>
  <si>
    <t>stud290103.15</t>
  </si>
  <si>
    <t>stud290103.16</t>
  </si>
  <si>
    <t>stud290103.17</t>
  </si>
  <si>
    <t>stud290103.18</t>
  </si>
  <si>
    <t>stud290103.19</t>
  </si>
  <si>
    <t>stud290103.2</t>
  </si>
  <si>
    <t>stud290103.20</t>
  </si>
  <si>
    <t>stud290103.21</t>
  </si>
  <si>
    <t>stud290103.22</t>
  </si>
  <si>
    <t>stud290103.4</t>
  </si>
  <si>
    <t>stud290103.5</t>
  </si>
  <si>
    <t>stud290103.6</t>
  </si>
  <si>
    <t>stud290103.9</t>
  </si>
  <si>
    <t>Б</t>
  </si>
  <si>
    <t>stud290103.23</t>
  </si>
  <si>
    <t>stud290103.24</t>
  </si>
  <si>
    <t>stud290103.25</t>
  </si>
  <si>
    <t>stud290103.26</t>
  </si>
  <si>
    <t>stud290103.27</t>
  </si>
  <si>
    <t>stud290103.28</t>
  </si>
  <si>
    <t>stud290103.29</t>
  </si>
  <si>
    <t>stud290103.30</t>
  </si>
  <si>
    <t>stud290103.31</t>
  </si>
  <si>
    <t>stud290103.32</t>
  </si>
  <si>
    <t>stud290103.33</t>
  </si>
  <si>
    <t>stud290103.34</t>
  </si>
  <si>
    <t>stud290103.35</t>
  </si>
  <si>
    <t>stud290103.36</t>
  </si>
  <si>
    <t>stud290103.37</t>
  </si>
  <si>
    <t>stud290103.38</t>
  </si>
  <si>
    <t>stud290103.39</t>
  </si>
  <si>
    <t>stud290103.40</t>
  </si>
  <si>
    <t>stud290103.41</t>
  </si>
  <si>
    <t>stud290103.42</t>
  </si>
  <si>
    <t>stud290103.43</t>
  </si>
  <si>
    <t>stud290103.44</t>
  </si>
  <si>
    <t>stud290103.45</t>
  </si>
  <si>
    <t>stud290103.46</t>
  </si>
  <si>
    <t>stud290103.47</t>
  </si>
  <si>
    <t>МБОУ Ядрышниковская ООШ № 22</t>
  </si>
  <si>
    <t>stud290115.1</t>
  </si>
  <si>
    <t>stud290115.2</t>
  </si>
  <si>
    <t>stud290115.3</t>
  </si>
  <si>
    <t>stud290115.4</t>
  </si>
  <si>
    <t>stud290115.5</t>
  </si>
  <si>
    <t>МБОУ Яровская СОШ №30</t>
  </si>
  <si>
    <t>8нет</t>
  </si>
  <si>
    <t>stud290108.1</t>
  </si>
  <si>
    <t>stud290108.2</t>
  </si>
  <si>
    <t>stud290108.3</t>
  </si>
  <si>
    <t>stud290108.4</t>
  </si>
  <si>
    <t>stud290108.5</t>
  </si>
  <si>
    <t>stud290108.6</t>
  </si>
  <si>
    <t>stud290108.7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</si>
</sst>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5">
    <xf numFmtId="0" fontId="0" fillId="0" borderId="0" xfId="0"/>
    <xf numFmtId="0" fontId="2" fillId="2" borderId="1" xfId="0" applyFont="1" applyFill="1" applyBorder="1" applyAlignment="1">
      <alignment horizontal="center" vertical="center"/>
    </xf>
    <xf numFmtId="0" fontId="3" fillId="0" borderId="1" xfId="0" applyFont="1" applyBorder="1"/>
    <xf numFmtId="1" fontId="2" fillId="2" borderId="1" xfId="0" applyNumberFormat="1" applyFont="1" applyFill="1" applyBorder="1" applyAlignment="1">
      <alignment horizontal="center" vertical="center"/>
    </xf>
    <xf numFmtId="9" fontId="2" fillId="2" borderId="1" xfId="1" applyFont="1" applyFill="1" applyBorder="1" applyAlignment="1">
      <alignment horizontal="center" vertical="center"/>
    </xf>
    <xf numFmtId="0" fontId="0" fillId="0" borderId="1" xfId="0" applyFont="1" applyBorder="1" applyAlignment="1">
      <alignment horizontal="left"/>
    </xf>
    <xf numFmtId="9" fontId="0" fillId="0" borderId="1" xfId="1" applyFont="1" applyBorder="1" applyAlignment="1">
      <alignment horizontal="left"/>
    </xf>
    <xf numFmtId="1" fontId="0" fillId="0" borderId="1" xfId="0" applyNumberFormat="1" applyFont="1" applyBorder="1" applyAlignment="1">
      <alignment horizontal="left"/>
    </xf>
    <xf numFmtId="9" fontId="0" fillId="0" borderId="1" xfId="0" applyNumberFormat="1" applyFont="1" applyBorder="1" applyAlignment="1">
      <alignment horizontal="left"/>
    </xf>
    <xf numFmtId="0" fontId="0" fillId="0" borderId="1" xfId="0" applyFont="1" applyBorder="1"/>
    <xf numFmtId="9" fontId="0" fillId="0" borderId="1" xfId="1" applyFont="1" applyBorder="1"/>
    <xf numFmtId="0" fontId="3" fillId="2" borderId="1" xfId="0" applyFont="1" applyFill="1" applyBorder="1" applyAlignment="1">
      <alignment horizontal="center" vertical="center"/>
    </xf>
    <xf numFmtId="1" fontId="3" fillId="2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right" vertical="center"/>
    </xf>
    <xf numFmtId="9" fontId="3" fillId="0" borderId="1" xfId="1" applyFont="1" applyBorder="1"/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&#1051;&#1080;&#1090;&#1074;&#1080;&#1085;&#1095;&#1091;&#1082;%20&#1042;.&#1043;\&#1052;&#1086;&#1085;&#1080;&#1090;&#1086;&#1088;&#1080;&#1085;&#1075;%20&#1060;&#1043;\&#1056;&#1077;&#1079;&#1091;&#1083;&#1100;&#1090;&#1072;&#1090;&#1099;\18\&#1044;&#1086;&#1084;&#1072;%2017.05\&#1055;&#1083;&#1072;&#1085;%20&#1050;&#1080;&#1084;%20&#1060;&#1091;&#1085;&#1082;&#1094;&#1080;&#1086;&#1085;&#1072;&#1083;&#1100;&#1085;&#1072;&#1103;%20&#1075;&#1088;&#1072;&#1084;&#1086;&#1090;&#1085;&#1086;&#1089;&#1090;&#1100;_17.05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MaxBall"/>
      <sheetName val="PlanKIM4 FG"/>
      <sheetName val="PlanKIM8 FG"/>
      <sheetName val="Teachers"/>
      <sheetName val="levels"/>
      <sheetName val="4gr"/>
      <sheetName val="Context"/>
      <sheetName val="Subjects"/>
      <sheetName val="Orig8"/>
      <sheetName val="Регион"/>
      <sheetName val="ATE_MSU_Schools"/>
      <sheetName val="Sum_Max_Ball"/>
      <sheetName val="Size"/>
      <sheetName val="Спец"/>
      <sheetName val="Oirg4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1">
          <cell r="W1" t="str">
            <v>15</v>
          </cell>
        </row>
        <row r="4">
          <cell r="W4">
            <v>0</v>
          </cell>
          <cell r="X4">
            <v>0</v>
          </cell>
          <cell r="Y4">
            <v>0</v>
          </cell>
          <cell r="Z4">
            <v>0</v>
          </cell>
          <cell r="AA4">
            <v>2</v>
          </cell>
          <cell r="AB4">
            <v>0</v>
          </cell>
          <cell r="AC4">
            <v>0</v>
          </cell>
          <cell r="AD4">
            <v>0</v>
          </cell>
        </row>
        <row r="6">
          <cell r="W6">
            <v>0</v>
          </cell>
          <cell r="X6">
            <v>0</v>
          </cell>
          <cell r="Y6">
            <v>1</v>
          </cell>
          <cell r="Z6">
            <v>2</v>
          </cell>
          <cell r="AA6">
            <v>1</v>
          </cell>
          <cell r="AB6">
            <v>0</v>
          </cell>
          <cell r="AC6">
            <v>1</v>
          </cell>
          <cell r="AD6">
            <v>1</v>
          </cell>
        </row>
        <row r="8">
          <cell r="W8">
            <v>1</v>
          </cell>
          <cell r="X8">
            <v>0</v>
          </cell>
          <cell r="Y8">
            <v>0</v>
          </cell>
          <cell r="Z8">
            <v>1</v>
          </cell>
          <cell r="AA8">
            <v>1</v>
          </cell>
          <cell r="AB8">
            <v>1</v>
          </cell>
          <cell r="AC8">
            <v>0</v>
          </cell>
          <cell r="AD8">
            <v>0</v>
          </cell>
        </row>
        <row r="18">
          <cell r="W18">
            <v>0</v>
          </cell>
          <cell r="X18">
            <v>1</v>
          </cell>
          <cell r="Y18">
            <v>0</v>
          </cell>
          <cell r="Z18">
            <v>1</v>
          </cell>
          <cell r="AA18">
            <v>0</v>
          </cell>
          <cell r="AB18">
            <v>1</v>
          </cell>
          <cell r="AC18">
            <v>2</v>
          </cell>
          <cell r="AD18">
            <v>0</v>
          </cell>
        </row>
        <row r="26">
          <cell r="W26">
            <v>1</v>
          </cell>
          <cell r="X26">
            <v>0</v>
          </cell>
          <cell r="Y26">
            <v>0</v>
          </cell>
          <cell r="Z26">
            <v>0</v>
          </cell>
          <cell r="AA26">
            <v>0</v>
          </cell>
          <cell r="AB26">
            <v>1</v>
          </cell>
          <cell r="AC26">
            <v>1</v>
          </cell>
          <cell r="AD26">
            <v>0</v>
          </cell>
        </row>
        <row r="28">
          <cell r="W28">
            <v>0</v>
          </cell>
          <cell r="X28">
            <v>0</v>
          </cell>
          <cell r="Y28">
            <v>1</v>
          </cell>
          <cell r="Z28">
            <v>1</v>
          </cell>
          <cell r="AA28">
            <v>0</v>
          </cell>
          <cell r="AB28">
            <v>0</v>
          </cell>
          <cell r="AC28">
            <v>1</v>
          </cell>
          <cell r="AD28">
            <v>0</v>
          </cell>
        </row>
        <row r="31">
          <cell r="W31">
            <v>0</v>
          </cell>
          <cell r="X31">
            <v>1</v>
          </cell>
          <cell r="Y31">
            <v>0</v>
          </cell>
          <cell r="Z31">
            <v>0</v>
          </cell>
          <cell r="AA31">
            <v>2</v>
          </cell>
          <cell r="AB31">
            <v>1</v>
          </cell>
          <cell r="AC31">
            <v>1</v>
          </cell>
          <cell r="AD31">
            <v>1</v>
          </cell>
        </row>
        <row r="33">
          <cell r="W33">
            <v>0</v>
          </cell>
          <cell r="X33">
            <v>0</v>
          </cell>
          <cell r="Y33">
            <v>1</v>
          </cell>
          <cell r="Z33">
            <v>1</v>
          </cell>
          <cell r="AA33">
            <v>0</v>
          </cell>
          <cell r="AB33">
            <v>0</v>
          </cell>
          <cell r="AC33">
            <v>1</v>
          </cell>
          <cell r="AD33">
            <v>0</v>
          </cell>
        </row>
        <row r="43">
          <cell r="W43">
            <v>2</v>
          </cell>
          <cell r="X43">
            <v>0</v>
          </cell>
          <cell r="Y43">
            <v>0</v>
          </cell>
          <cell r="Z43">
            <v>0</v>
          </cell>
          <cell r="AA43">
            <v>0</v>
          </cell>
          <cell r="AB43">
            <v>0</v>
          </cell>
          <cell r="AC43">
            <v>0</v>
          </cell>
          <cell r="AD43">
            <v>0</v>
          </cell>
        </row>
        <row r="54">
          <cell r="W54">
            <v>0</v>
          </cell>
          <cell r="X54">
            <v>0</v>
          </cell>
          <cell r="Y54">
            <v>0</v>
          </cell>
          <cell r="Z54">
            <v>1</v>
          </cell>
          <cell r="AA54">
            <v>1</v>
          </cell>
          <cell r="AB54">
            <v>0</v>
          </cell>
          <cell r="AC54">
            <v>0</v>
          </cell>
          <cell r="AD54">
            <v>0</v>
          </cell>
        </row>
        <row r="55">
          <cell r="W55">
            <v>0</v>
          </cell>
          <cell r="X55">
            <v>0</v>
          </cell>
          <cell r="Y55">
            <v>0</v>
          </cell>
          <cell r="Z55">
            <v>0</v>
          </cell>
          <cell r="AA55">
            <v>0</v>
          </cell>
          <cell r="AB55">
            <v>1</v>
          </cell>
          <cell r="AC55">
            <v>0</v>
          </cell>
          <cell r="AD55">
            <v>0</v>
          </cell>
        </row>
        <row r="67">
          <cell r="W67">
            <v>0</v>
          </cell>
          <cell r="X67">
            <v>0</v>
          </cell>
          <cell r="Y67">
            <v>0</v>
          </cell>
          <cell r="Z67">
            <v>0</v>
          </cell>
          <cell r="AA67">
            <v>1</v>
          </cell>
          <cell r="AB67">
            <v>0</v>
          </cell>
          <cell r="AC67">
            <v>1</v>
          </cell>
          <cell r="AD67">
            <v>0</v>
          </cell>
        </row>
        <row r="76">
          <cell r="W76">
            <v>0</v>
          </cell>
          <cell r="X76">
            <v>0</v>
          </cell>
          <cell r="Y76">
            <v>0</v>
          </cell>
          <cell r="Z76">
            <v>0</v>
          </cell>
          <cell r="AA76">
            <v>0</v>
          </cell>
          <cell r="AB76">
            <v>0</v>
          </cell>
          <cell r="AC76">
            <v>0</v>
          </cell>
          <cell r="AD76">
            <v>0</v>
          </cell>
        </row>
        <row r="81">
          <cell r="W81">
            <v>1</v>
          </cell>
          <cell r="X81">
            <v>1</v>
          </cell>
          <cell r="Y81">
            <v>1</v>
          </cell>
          <cell r="Z81">
            <v>0</v>
          </cell>
          <cell r="AA81">
            <v>0</v>
          </cell>
          <cell r="AB81">
            <v>0</v>
          </cell>
          <cell r="AC81">
            <v>0</v>
          </cell>
          <cell r="AD81">
            <v>0</v>
          </cell>
        </row>
        <row r="88">
          <cell r="W88">
            <v>0</v>
          </cell>
          <cell r="X88">
            <v>0</v>
          </cell>
          <cell r="Y88">
            <v>0</v>
          </cell>
          <cell r="Z88">
            <v>0</v>
          </cell>
          <cell r="AA88">
            <v>0</v>
          </cell>
          <cell r="AB88">
            <v>0</v>
          </cell>
          <cell r="AC88">
            <v>0</v>
          </cell>
          <cell r="AD88">
            <v>0</v>
          </cell>
        </row>
        <row r="104">
          <cell r="W104">
            <v>0</v>
          </cell>
          <cell r="X104">
            <v>0</v>
          </cell>
          <cell r="Y104">
            <v>0</v>
          </cell>
          <cell r="Z104">
            <v>0</v>
          </cell>
          <cell r="AA104">
            <v>0</v>
          </cell>
          <cell r="AB104">
            <v>0</v>
          </cell>
          <cell r="AC104">
            <v>0</v>
          </cell>
          <cell r="AD104">
            <v>0</v>
          </cell>
        </row>
        <row r="107">
          <cell r="W107">
            <v>0</v>
          </cell>
          <cell r="X107">
            <v>1</v>
          </cell>
          <cell r="Y107">
            <v>0</v>
          </cell>
          <cell r="Z107">
            <v>1</v>
          </cell>
          <cell r="AA107">
            <v>1</v>
          </cell>
          <cell r="AB107">
            <v>1</v>
          </cell>
          <cell r="AC107">
            <v>0</v>
          </cell>
          <cell r="AD107">
            <v>0</v>
          </cell>
        </row>
        <row r="120">
          <cell r="W120">
            <v>0</v>
          </cell>
          <cell r="X120">
            <v>0</v>
          </cell>
          <cell r="Y120">
            <v>0</v>
          </cell>
          <cell r="Z120">
            <v>0</v>
          </cell>
          <cell r="AA120">
            <v>0</v>
          </cell>
          <cell r="AB120">
            <v>0</v>
          </cell>
          <cell r="AC120">
            <v>0</v>
          </cell>
          <cell r="AD120">
            <v>0</v>
          </cell>
        </row>
        <row r="122">
          <cell r="W122">
            <v>1</v>
          </cell>
          <cell r="X122">
            <v>0</v>
          </cell>
          <cell r="Y122">
            <v>0</v>
          </cell>
          <cell r="Z122">
            <v>0</v>
          </cell>
          <cell r="AA122">
            <v>0</v>
          </cell>
          <cell r="AB122">
            <v>0</v>
          </cell>
          <cell r="AC122">
            <v>0</v>
          </cell>
          <cell r="AD122">
            <v>0</v>
          </cell>
        </row>
        <row r="151">
          <cell r="W151">
            <v>0</v>
          </cell>
          <cell r="X151">
            <v>0</v>
          </cell>
          <cell r="Y151">
            <v>0</v>
          </cell>
          <cell r="Z151">
            <v>0</v>
          </cell>
          <cell r="AA151">
            <v>0</v>
          </cell>
          <cell r="AB151">
            <v>0</v>
          </cell>
          <cell r="AC151">
            <v>1</v>
          </cell>
          <cell r="AD151">
            <v>0</v>
          </cell>
        </row>
        <row r="178">
          <cell r="W178">
            <v>0</v>
          </cell>
          <cell r="X178">
            <v>0</v>
          </cell>
          <cell r="Y178">
            <v>0</v>
          </cell>
          <cell r="Z178">
            <v>0</v>
          </cell>
          <cell r="AA178">
            <v>0</v>
          </cell>
          <cell r="AB178">
            <v>0</v>
          </cell>
          <cell r="AC178">
            <v>0</v>
          </cell>
          <cell r="AD178">
            <v>0</v>
          </cell>
        </row>
        <row r="194">
          <cell r="W194">
            <v>0</v>
          </cell>
          <cell r="X194">
            <v>0</v>
          </cell>
          <cell r="Y194">
            <v>0</v>
          </cell>
          <cell r="Z194">
            <v>0</v>
          </cell>
          <cell r="AA194">
            <v>0</v>
          </cell>
          <cell r="AB194">
            <v>0</v>
          </cell>
          <cell r="AC194">
            <v>0</v>
          </cell>
          <cell r="AD194">
            <v>0</v>
          </cell>
        </row>
        <row r="204">
          <cell r="W204">
            <v>0</v>
          </cell>
          <cell r="X204">
            <v>0</v>
          </cell>
          <cell r="Y204">
            <v>0</v>
          </cell>
          <cell r="Z204">
            <v>0</v>
          </cell>
          <cell r="AA204">
            <v>0</v>
          </cell>
          <cell r="AB204">
            <v>0</v>
          </cell>
          <cell r="AC204">
            <v>0</v>
          </cell>
          <cell r="AD204">
            <v>0</v>
          </cell>
        </row>
        <row r="217">
          <cell r="W217">
            <v>0</v>
          </cell>
          <cell r="X217">
            <v>0</v>
          </cell>
          <cell r="Y217">
            <v>0</v>
          </cell>
          <cell r="Z217">
            <v>1</v>
          </cell>
          <cell r="AA217">
            <v>0</v>
          </cell>
          <cell r="AB217">
            <v>0</v>
          </cell>
          <cell r="AC217">
            <v>0</v>
          </cell>
          <cell r="AD217">
            <v>0</v>
          </cell>
        </row>
      </sheetData>
      <sheetData sheetId="9"/>
      <sheetData sheetId="10">
        <row r="2">
          <cell r="A2">
            <v>811003</v>
          </cell>
          <cell r="B2" t="str">
            <v>г.Екатеринбург Верх-Исетский район</v>
          </cell>
          <cell r="C2">
            <v>81</v>
          </cell>
        </row>
        <row r="3">
          <cell r="A3">
            <v>860121</v>
          </cell>
          <cell r="B3" t="str">
            <v>г.Екатеринбург Кировский район</v>
          </cell>
          <cell r="C3">
            <v>86</v>
          </cell>
        </row>
        <row r="4">
          <cell r="A4">
            <v>580000</v>
          </cell>
          <cell r="B4" t="str">
            <v>ГО Первоуральск</v>
          </cell>
          <cell r="C4">
            <v>58</v>
          </cell>
        </row>
        <row r="5">
          <cell r="A5">
            <v>270107</v>
          </cell>
          <cell r="B5" t="str">
            <v>Тавдинский ГО</v>
          </cell>
          <cell r="C5">
            <v>27</v>
          </cell>
        </row>
        <row r="6">
          <cell r="A6">
            <v>180110</v>
          </cell>
          <cell r="B6" t="str">
            <v>Новолялинский ГО</v>
          </cell>
          <cell r="C6">
            <v>18</v>
          </cell>
        </row>
        <row r="7">
          <cell r="A7">
            <v>250106</v>
          </cell>
          <cell r="B7" t="str">
            <v>Сысертский ГО</v>
          </cell>
          <cell r="C7">
            <v>25</v>
          </cell>
        </row>
        <row r="8">
          <cell r="A8">
            <v>131001</v>
          </cell>
          <cell r="B8" t="str">
            <v>МО «Камышловский МР»</v>
          </cell>
          <cell r="C8">
            <v>13</v>
          </cell>
        </row>
        <row r="9">
          <cell r="A9">
            <v>180106</v>
          </cell>
          <cell r="B9" t="str">
            <v>Новолялинский ГО</v>
          </cell>
          <cell r="C9">
            <v>18</v>
          </cell>
        </row>
        <row r="10">
          <cell r="A10">
            <v>600104</v>
          </cell>
          <cell r="B10" t="str">
            <v>Североуральский ГО</v>
          </cell>
          <cell r="C10">
            <v>60</v>
          </cell>
        </row>
        <row r="11">
          <cell r="A11">
            <v>20111</v>
          </cell>
          <cell r="B11" t="str">
            <v>Артемовский ГО</v>
          </cell>
          <cell r="C11">
            <v>2</v>
          </cell>
        </row>
        <row r="12">
          <cell r="A12">
            <v>160107</v>
          </cell>
          <cell r="B12" t="str">
            <v>Нижнесергинский МР</v>
          </cell>
          <cell r="C12">
            <v>16</v>
          </cell>
        </row>
        <row r="13">
          <cell r="A13">
            <v>700102</v>
          </cell>
          <cell r="B13" t="str">
            <v>ГО Пелым</v>
          </cell>
          <cell r="C13">
            <v>70</v>
          </cell>
        </row>
        <row r="14">
          <cell r="A14">
            <v>350104</v>
          </cell>
          <cell r="B14" t="str">
            <v>Березовский ГО</v>
          </cell>
          <cell r="C14">
            <v>35</v>
          </cell>
        </row>
        <row r="15">
          <cell r="A15">
            <v>350116</v>
          </cell>
          <cell r="B15" t="str">
            <v>Березовский ГО</v>
          </cell>
          <cell r="C15">
            <v>35</v>
          </cell>
        </row>
        <row r="16">
          <cell r="A16">
            <v>101001</v>
          </cell>
          <cell r="B16" t="str">
            <v>Гаринский ГО</v>
          </cell>
          <cell r="C16">
            <v>10</v>
          </cell>
        </row>
        <row r="17">
          <cell r="A17">
            <v>90107</v>
          </cell>
          <cell r="B17" t="str">
            <v>Верхотурский ГО</v>
          </cell>
          <cell r="C17">
            <v>9</v>
          </cell>
        </row>
        <row r="18">
          <cell r="A18">
            <v>210107</v>
          </cell>
          <cell r="B18" t="str">
            <v>ГО Ревда</v>
          </cell>
          <cell r="C18">
            <v>21</v>
          </cell>
        </row>
        <row r="19">
          <cell r="A19">
            <v>350114</v>
          </cell>
          <cell r="B19" t="str">
            <v>Березовский ГО</v>
          </cell>
          <cell r="C19">
            <v>35</v>
          </cell>
        </row>
        <row r="20">
          <cell r="A20">
            <v>550103</v>
          </cell>
          <cell r="B20" t="str">
            <v>ГО Нижняя Салда</v>
          </cell>
          <cell r="C20">
            <v>55</v>
          </cell>
        </row>
        <row r="21">
          <cell r="A21">
            <v>440102</v>
          </cell>
          <cell r="B21" t="str">
            <v>МО город Ирбит</v>
          </cell>
          <cell r="C21">
            <v>44</v>
          </cell>
        </row>
        <row r="22">
          <cell r="A22">
            <v>280125</v>
          </cell>
          <cell r="B22" t="str">
            <v>Талицкий ГО</v>
          </cell>
          <cell r="C22">
            <v>28</v>
          </cell>
        </row>
        <row r="23">
          <cell r="A23">
            <v>810129</v>
          </cell>
          <cell r="B23" t="str">
            <v>г.Екатеринбург Верх-Исетский район</v>
          </cell>
          <cell r="C23">
            <v>81</v>
          </cell>
        </row>
        <row r="24">
          <cell r="A24">
            <v>610120</v>
          </cell>
          <cell r="B24" t="str">
            <v>Серовский ГО</v>
          </cell>
          <cell r="C24">
            <v>61</v>
          </cell>
        </row>
        <row r="25">
          <cell r="A25">
            <v>20103</v>
          </cell>
          <cell r="B25" t="str">
            <v>Артемовский ГО</v>
          </cell>
          <cell r="C25">
            <v>2</v>
          </cell>
        </row>
        <row r="26">
          <cell r="A26">
            <v>580110</v>
          </cell>
          <cell r="B26" t="str">
            <v>ГО Первоуральск</v>
          </cell>
          <cell r="C26">
            <v>58</v>
          </cell>
        </row>
        <row r="27">
          <cell r="A27">
            <v>220108</v>
          </cell>
          <cell r="B27" t="str">
            <v>Режевской ГО</v>
          </cell>
          <cell r="C27">
            <v>22</v>
          </cell>
        </row>
        <row r="28">
          <cell r="A28">
            <v>80000</v>
          </cell>
          <cell r="B28" t="str">
            <v>Верхнесалдинский ГО</v>
          </cell>
          <cell r="C28">
            <v>8</v>
          </cell>
        </row>
        <row r="29">
          <cell r="A29">
            <v>10110</v>
          </cell>
          <cell r="B29" t="str">
            <v>МО Алапаевское</v>
          </cell>
          <cell r="C29">
            <v>1</v>
          </cell>
        </row>
        <row r="30">
          <cell r="A30">
            <v>150114</v>
          </cell>
          <cell r="B30" t="str">
            <v>Невьянский ГО</v>
          </cell>
          <cell r="C30">
            <v>15</v>
          </cell>
        </row>
        <row r="31">
          <cell r="A31">
            <v>840103</v>
          </cell>
          <cell r="B31" t="str">
            <v>г.Екатеринбург Октябрьский район</v>
          </cell>
          <cell r="C31">
            <v>84</v>
          </cell>
        </row>
        <row r="32">
          <cell r="A32">
            <v>450124</v>
          </cell>
          <cell r="B32" t="str">
            <v>Каменск-Уральский ГО</v>
          </cell>
          <cell r="C32">
            <v>45</v>
          </cell>
        </row>
        <row r="33">
          <cell r="A33">
            <v>30110</v>
          </cell>
          <cell r="B33" t="str">
            <v>Артинский ГО</v>
          </cell>
          <cell r="C33">
            <v>3</v>
          </cell>
        </row>
        <row r="34">
          <cell r="A34">
            <v>870123</v>
          </cell>
          <cell r="B34" t="str">
            <v>г.Екатеринбург Чкаловский район</v>
          </cell>
          <cell r="C34">
            <v>87</v>
          </cell>
        </row>
        <row r="35">
          <cell r="A35">
            <v>610118</v>
          </cell>
          <cell r="B35" t="str">
            <v>Серовский ГО</v>
          </cell>
          <cell r="C35">
            <v>61</v>
          </cell>
        </row>
        <row r="36">
          <cell r="A36">
            <v>140103</v>
          </cell>
          <cell r="B36" t="str">
            <v>МО Красноуфимский округ</v>
          </cell>
          <cell r="C36">
            <v>14</v>
          </cell>
        </row>
        <row r="37">
          <cell r="A37">
            <v>830113</v>
          </cell>
          <cell r="B37" t="str">
            <v>г.Екатеринбург Железнодорожный район</v>
          </cell>
          <cell r="C37">
            <v>83</v>
          </cell>
        </row>
        <row r="38">
          <cell r="A38">
            <v>810201</v>
          </cell>
          <cell r="B38" t="str">
            <v>г.Екатеринбург Верх-Исетский район</v>
          </cell>
          <cell r="C38">
            <v>81</v>
          </cell>
        </row>
        <row r="39">
          <cell r="A39">
            <v>630112</v>
          </cell>
          <cell r="B39" t="str">
            <v>ГО Сухой Лог</v>
          </cell>
          <cell r="C39">
            <v>63</v>
          </cell>
        </row>
        <row r="40">
          <cell r="A40">
            <v>240104</v>
          </cell>
          <cell r="B40" t="str">
            <v>Слободо-Туринский МР</v>
          </cell>
          <cell r="C40">
            <v>24</v>
          </cell>
        </row>
        <row r="41">
          <cell r="A41">
            <v>360101</v>
          </cell>
          <cell r="B41" t="str">
            <v>ГО Верхняя Пышма</v>
          </cell>
          <cell r="C41">
            <v>36</v>
          </cell>
        </row>
        <row r="42">
          <cell r="A42">
            <v>290102</v>
          </cell>
          <cell r="B42" t="str">
            <v>Тугулымский ГО</v>
          </cell>
          <cell r="C42">
            <v>29</v>
          </cell>
        </row>
        <row r="43">
          <cell r="A43">
            <v>70104</v>
          </cell>
          <cell r="B43" t="str">
            <v>ГО Богданович</v>
          </cell>
          <cell r="C43">
            <v>7</v>
          </cell>
        </row>
        <row r="44">
          <cell r="A44">
            <v>870101</v>
          </cell>
          <cell r="B44" t="str">
            <v>г.Екатеринбург Чкаловский район</v>
          </cell>
          <cell r="C44">
            <v>87</v>
          </cell>
        </row>
        <row r="45">
          <cell r="A45">
            <v>70110</v>
          </cell>
          <cell r="B45" t="str">
            <v>ГО Богданович</v>
          </cell>
          <cell r="C45">
            <v>7</v>
          </cell>
        </row>
        <row r="46">
          <cell r="A46">
            <v>150113</v>
          </cell>
          <cell r="B46" t="str">
            <v>Невьянский ГО</v>
          </cell>
          <cell r="C46">
            <v>15</v>
          </cell>
        </row>
        <row r="47">
          <cell r="A47">
            <v>350000</v>
          </cell>
          <cell r="B47" t="str">
            <v>Березовский ГО</v>
          </cell>
          <cell r="C47">
            <v>35</v>
          </cell>
        </row>
        <row r="48">
          <cell r="A48">
            <v>550101</v>
          </cell>
          <cell r="B48" t="str">
            <v>ГО Нижняя Салда</v>
          </cell>
          <cell r="C48">
            <v>55</v>
          </cell>
        </row>
        <row r="49">
          <cell r="A49">
            <v>530106</v>
          </cell>
          <cell r="B49" t="str">
            <v>Кушвинский ГО</v>
          </cell>
          <cell r="C49">
            <v>53</v>
          </cell>
        </row>
        <row r="50">
          <cell r="A50">
            <v>450127</v>
          </cell>
          <cell r="B50" t="str">
            <v>Каменск-Уральский ГО</v>
          </cell>
          <cell r="C50">
            <v>45</v>
          </cell>
        </row>
        <row r="51">
          <cell r="A51">
            <v>451001</v>
          </cell>
          <cell r="B51" t="str">
            <v>Каменск-Уральский ГО</v>
          </cell>
          <cell r="C51">
            <v>45</v>
          </cell>
        </row>
        <row r="52">
          <cell r="A52">
            <v>360108</v>
          </cell>
          <cell r="B52" t="str">
            <v>ГО Верхняя Пышма</v>
          </cell>
          <cell r="C52">
            <v>36</v>
          </cell>
        </row>
        <row r="53">
          <cell r="A53">
            <v>560137</v>
          </cell>
          <cell r="B53" t="str">
            <v>Город Нижний Тагил</v>
          </cell>
          <cell r="C53">
            <v>56</v>
          </cell>
        </row>
        <row r="54">
          <cell r="A54">
            <v>280107</v>
          </cell>
          <cell r="B54" t="str">
            <v>Талицкий ГО</v>
          </cell>
          <cell r="C54">
            <v>28</v>
          </cell>
        </row>
        <row r="55">
          <cell r="A55">
            <v>430106</v>
          </cell>
          <cell r="B55" t="str">
            <v>Ивдельский ГО</v>
          </cell>
          <cell r="C55">
            <v>43</v>
          </cell>
        </row>
        <row r="56">
          <cell r="A56">
            <v>30108</v>
          </cell>
          <cell r="B56" t="str">
            <v>Артинский ГО</v>
          </cell>
          <cell r="C56">
            <v>3</v>
          </cell>
        </row>
        <row r="57">
          <cell r="A57">
            <v>330102</v>
          </cell>
          <cell r="B57" t="str">
            <v>Арамильский ГО</v>
          </cell>
          <cell r="C57">
            <v>33</v>
          </cell>
        </row>
        <row r="58">
          <cell r="A58">
            <v>500108</v>
          </cell>
          <cell r="B58" t="str">
            <v>ГО Краснотурьинск</v>
          </cell>
          <cell r="C58">
            <v>50</v>
          </cell>
        </row>
        <row r="59">
          <cell r="A59">
            <v>861001</v>
          </cell>
          <cell r="B59" t="str">
            <v>г.Екатеринбург Кировский район</v>
          </cell>
          <cell r="C59">
            <v>86</v>
          </cell>
        </row>
        <row r="60">
          <cell r="A60">
            <v>560167</v>
          </cell>
          <cell r="B60" t="str">
            <v>Город Нижний Тагил</v>
          </cell>
          <cell r="C60">
            <v>56</v>
          </cell>
        </row>
        <row r="61">
          <cell r="A61">
            <v>280106</v>
          </cell>
          <cell r="B61" t="str">
            <v>Талицкий ГО</v>
          </cell>
          <cell r="C61">
            <v>28</v>
          </cell>
        </row>
        <row r="62">
          <cell r="A62">
            <v>100101</v>
          </cell>
          <cell r="B62" t="str">
            <v>Гаринский ГО</v>
          </cell>
          <cell r="C62">
            <v>10</v>
          </cell>
        </row>
        <row r="63">
          <cell r="A63">
            <v>290107</v>
          </cell>
          <cell r="B63" t="str">
            <v>Тугулымский ГО</v>
          </cell>
          <cell r="C63">
            <v>29</v>
          </cell>
        </row>
        <row r="64">
          <cell r="A64">
            <v>450109</v>
          </cell>
          <cell r="B64" t="str">
            <v>Каменск-Уральский ГО</v>
          </cell>
          <cell r="C64">
            <v>45</v>
          </cell>
        </row>
        <row r="65">
          <cell r="A65">
            <v>360112</v>
          </cell>
          <cell r="B65" t="str">
            <v>ГО Верхняя Пышма</v>
          </cell>
          <cell r="C65">
            <v>36</v>
          </cell>
        </row>
        <row r="66">
          <cell r="A66">
            <v>10113</v>
          </cell>
          <cell r="B66" t="str">
            <v>МО Алапаевское</v>
          </cell>
          <cell r="C66">
            <v>1</v>
          </cell>
        </row>
        <row r="67">
          <cell r="A67">
            <v>830110</v>
          </cell>
          <cell r="B67" t="str">
            <v>г.Екатеринбург Железнодорожный район</v>
          </cell>
          <cell r="C67">
            <v>83</v>
          </cell>
        </row>
        <row r="68">
          <cell r="A68">
            <v>520104</v>
          </cell>
          <cell r="B68" t="str">
            <v>ГО Красноуфимск</v>
          </cell>
          <cell r="C68">
            <v>52</v>
          </cell>
        </row>
        <row r="69">
          <cell r="A69">
            <v>10111</v>
          </cell>
          <cell r="B69" t="str">
            <v>МО Алапаевское</v>
          </cell>
          <cell r="C69">
            <v>1</v>
          </cell>
        </row>
        <row r="70">
          <cell r="A70">
            <v>150105</v>
          </cell>
          <cell r="B70" t="str">
            <v>Невьянский ГО</v>
          </cell>
          <cell r="C70">
            <v>15</v>
          </cell>
        </row>
        <row r="71">
          <cell r="A71">
            <v>30113</v>
          </cell>
          <cell r="B71" t="str">
            <v>Артинский ГО</v>
          </cell>
          <cell r="C71">
            <v>3</v>
          </cell>
        </row>
        <row r="72">
          <cell r="A72">
            <v>40101</v>
          </cell>
          <cell r="B72" t="str">
            <v>Ачитский ГО</v>
          </cell>
          <cell r="C72">
            <v>4</v>
          </cell>
        </row>
        <row r="73">
          <cell r="A73">
            <v>30116</v>
          </cell>
          <cell r="B73" t="str">
            <v>Артинский ГО</v>
          </cell>
          <cell r="C73">
            <v>3</v>
          </cell>
        </row>
        <row r="74">
          <cell r="A74">
            <v>230102</v>
          </cell>
          <cell r="B74" t="str">
            <v>Сосьвинский ГО</v>
          </cell>
          <cell r="C74">
            <v>23</v>
          </cell>
        </row>
        <row r="75">
          <cell r="A75">
            <v>200101</v>
          </cell>
          <cell r="B75" t="str">
            <v>Пышминский ГО</v>
          </cell>
          <cell r="C75">
            <v>20</v>
          </cell>
        </row>
        <row r="76">
          <cell r="A76">
            <v>220102</v>
          </cell>
          <cell r="B76" t="str">
            <v>Режевской ГО</v>
          </cell>
          <cell r="C76">
            <v>22</v>
          </cell>
        </row>
        <row r="77">
          <cell r="A77">
            <v>220111</v>
          </cell>
          <cell r="B77" t="str">
            <v>Режевской ГО</v>
          </cell>
          <cell r="C77">
            <v>22</v>
          </cell>
        </row>
        <row r="78">
          <cell r="A78">
            <v>431003</v>
          </cell>
          <cell r="B78" t="str">
            <v>Ивдельский ГО</v>
          </cell>
          <cell r="C78">
            <v>43</v>
          </cell>
        </row>
        <row r="79">
          <cell r="A79">
            <v>420105</v>
          </cell>
          <cell r="B79" t="str">
            <v>ГО Заречный</v>
          </cell>
          <cell r="C79">
            <v>42</v>
          </cell>
        </row>
        <row r="80">
          <cell r="A80">
            <v>260101</v>
          </cell>
          <cell r="B80" t="str">
            <v>Таборинский МР</v>
          </cell>
          <cell r="C80">
            <v>26</v>
          </cell>
        </row>
        <row r="81">
          <cell r="A81">
            <v>540101</v>
          </cell>
          <cell r="B81" t="str">
            <v>ГО «город Лесной»</v>
          </cell>
          <cell r="C81">
            <v>54</v>
          </cell>
        </row>
        <row r="82">
          <cell r="A82">
            <v>451002</v>
          </cell>
          <cell r="B82" t="str">
            <v>Каменск-Уральский ГО</v>
          </cell>
          <cell r="C82">
            <v>45</v>
          </cell>
        </row>
        <row r="83">
          <cell r="A83">
            <v>470105</v>
          </cell>
          <cell r="B83" t="str">
            <v>ГО Карпинск</v>
          </cell>
          <cell r="C83">
            <v>47</v>
          </cell>
        </row>
        <row r="84">
          <cell r="A84">
            <v>10106</v>
          </cell>
          <cell r="B84" t="str">
            <v>МО Алапаевское</v>
          </cell>
          <cell r="C84">
            <v>1</v>
          </cell>
        </row>
        <row r="85">
          <cell r="A85">
            <v>501001</v>
          </cell>
          <cell r="B85" t="str">
            <v>ГО Краснотурьинск</v>
          </cell>
          <cell r="C85">
            <v>50</v>
          </cell>
        </row>
        <row r="86">
          <cell r="A86">
            <v>610112</v>
          </cell>
          <cell r="B86" t="str">
            <v>Серовский ГО</v>
          </cell>
          <cell r="C86">
            <v>61</v>
          </cell>
        </row>
        <row r="87">
          <cell r="A87">
            <v>320111</v>
          </cell>
          <cell r="B87" t="str">
            <v>МО город Алапаевск</v>
          </cell>
          <cell r="C87">
            <v>32</v>
          </cell>
        </row>
        <row r="88">
          <cell r="A88">
            <v>610106</v>
          </cell>
          <cell r="B88" t="str">
            <v>Серовский ГО</v>
          </cell>
          <cell r="C88">
            <v>61</v>
          </cell>
        </row>
        <row r="89">
          <cell r="A89">
            <v>810115</v>
          </cell>
          <cell r="B89" t="str">
            <v>г.Екатеринбург Верх-Исетский район</v>
          </cell>
          <cell r="C89">
            <v>81</v>
          </cell>
        </row>
        <row r="90">
          <cell r="A90">
            <v>70113</v>
          </cell>
          <cell r="B90" t="str">
            <v>ГО Богданович</v>
          </cell>
          <cell r="C90">
            <v>7</v>
          </cell>
        </row>
        <row r="91">
          <cell r="A91">
            <v>730101</v>
          </cell>
          <cell r="B91" t="str">
            <v>МО поселок Уральский</v>
          </cell>
          <cell r="C91">
            <v>73</v>
          </cell>
        </row>
        <row r="92">
          <cell r="A92">
            <v>820114</v>
          </cell>
          <cell r="B92" t="str">
            <v>г.Екатеринбург Ленинский район</v>
          </cell>
          <cell r="C92">
            <v>82</v>
          </cell>
        </row>
        <row r="93">
          <cell r="A93">
            <v>860113</v>
          </cell>
          <cell r="B93" t="str">
            <v>г.Екатеринбург Кировский район</v>
          </cell>
          <cell r="C93">
            <v>86</v>
          </cell>
        </row>
        <row r="94">
          <cell r="A94">
            <v>850601</v>
          </cell>
          <cell r="B94" t="str">
            <v>г.Екатеринбург Орджоникидзевский район</v>
          </cell>
          <cell r="C94">
            <v>85</v>
          </cell>
        </row>
        <row r="95">
          <cell r="A95">
            <v>280104</v>
          </cell>
          <cell r="B95" t="str">
            <v>Талицкий ГО</v>
          </cell>
          <cell r="C95">
            <v>28</v>
          </cell>
        </row>
        <row r="96">
          <cell r="A96">
            <v>850123</v>
          </cell>
          <cell r="B96" t="str">
            <v>г.Екатеринбург Орджоникидзевский район</v>
          </cell>
          <cell r="C96">
            <v>85</v>
          </cell>
        </row>
        <row r="97">
          <cell r="A97">
            <v>870117</v>
          </cell>
          <cell r="B97" t="str">
            <v>г.Екатеринбург Чкаловский район</v>
          </cell>
          <cell r="C97">
            <v>87</v>
          </cell>
        </row>
        <row r="98">
          <cell r="A98">
            <v>870127</v>
          </cell>
          <cell r="B98" t="str">
            <v>г.Екатеринбург Чкаловский район</v>
          </cell>
          <cell r="C98">
            <v>87</v>
          </cell>
        </row>
        <row r="99">
          <cell r="A99">
            <v>860122</v>
          </cell>
          <cell r="B99" t="str">
            <v>г.Екатеринбург Кировский район</v>
          </cell>
          <cell r="C99">
            <v>86</v>
          </cell>
        </row>
        <row r="100">
          <cell r="A100">
            <v>371601</v>
          </cell>
          <cell r="B100" t="str">
            <v>ГО Верхний Тагил</v>
          </cell>
          <cell r="C100">
            <v>37</v>
          </cell>
        </row>
        <row r="101">
          <cell r="A101">
            <v>270104</v>
          </cell>
          <cell r="B101" t="str">
            <v>Тавдинский ГО</v>
          </cell>
          <cell r="C101">
            <v>27</v>
          </cell>
        </row>
        <row r="102">
          <cell r="A102">
            <v>500111</v>
          </cell>
          <cell r="B102" t="str">
            <v>ГО Краснотурьинск</v>
          </cell>
          <cell r="C102">
            <v>50</v>
          </cell>
        </row>
        <row r="103">
          <cell r="A103">
            <v>350105</v>
          </cell>
          <cell r="B103" t="str">
            <v>Березовский ГО</v>
          </cell>
          <cell r="C103">
            <v>35</v>
          </cell>
        </row>
        <row r="104">
          <cell r="A104">
            <v>360106</v>
          </cell>
          <cell r="B104" t="str">
            <v>ГО Верхняя Пышма</v>
          </cell>
          <cell r="C104">
            <v>36</v>
          </cell>
        </row>
        <row r="105">
          <cell r="A105">
            <v>450126</v>
          </cell>
          <cell r="B105" t="str">
            <v>Каменск-Уральский ГО</v>
          </cell>
          <cell r="C105">
            <v>45</v>
          </cell>
        </row>
        <row r="106">
          <cell r="A106">
            <v>590117</v>
          </cell>
          <cell r="B106" t="str">
            <v>Полевской ГО</v>
          </cell>
          <cell r="C106">
            <v>59</v>
          </cell>
        </row>
        <row r="107">
          <cell r="A107">
            <v>580120</v>
          </cell>
          <cell r="B107" t="str">
            <v>ГО Первоуральск</v>
          </cell>
          <cell r="C107">
            <v>58</v>
          </cell>
        </row>
        <row r="108">
          <cell r="A108">
            <v>190102</v>
          </cell>
          <cell r="B108" t="str">
            <v>Горноуральский ГО</v>
          </cell>
          <cell r="C108">
            <v>19</v>
          </cell>
        </row>
        <row r="109">
          <cell r="A109">
            <v>290115</v>
          </cell>
          <cell r="B109" t="str">
            <v>Тугулымский ГО</v>
          </cell>
          <cell r="C109">
            <v>29</v>
          </cell>
        </row>
        <row r="110">
          <cell r="A110">
            <v>520107</v>
          </cell>
          <cell r="B110" t="str">
            <v>ГО Красноуфимск</v>
          </cell>
          <cell r="C110">
            <v>52</v>
          </cell>
        </row>
        <row r="111">
          <cell r="A111">
            <v>820113</v>
          </cell>
          <cell r="B111" t="str">
            <v>г.Екатеринбург Ленинский район</v>
          </cell>
          <cell r="C111">
            <v>82</v>
          </cell>
        </row>
        <row r="112">
          <cell r="A112">
            <v>350111</v>
          </cell>
          <cell r="B112" t="str">
            <v>Березовский ГО</v>
          </cell>
          <cell r="C112">
            <v>35</v>
          </cell>
        </row>
        <row r="113">
          <cell r="A113">
            <v>560110</v>
          </cell>
          <cell r="B113" t="str">
            <v>Город Нижний Тагил</v>
          </cell>
          <cell r="C113">
            <v>56</v>
          </cell>
        </row>
        <row r="114">
          <cell r="A114">
            <v>850605</v>
          </cell>
          <cell r="B114" t="str">
            <v>г.Екатеринбург Орджоникидзевский район</v>
          </cell>
          <cell r="C114">
            <v>85</v>
          </cell>
        </row>
        <row r="115">
          <cell r="A115">
            <v>340103</v>
          </cell>
          <cell r="B115" t="str">
            <v>Асбестовский ГО</v>
          </cell>
          <cell r="C115">
            <v>34</v>
          </cell>
        </row>
        <row r="116">
          <cell r="A116">
            <v>450115</v>
          </cell>
          <cell r="B116" t="str">
            <v>Каменск-Уральский ГО</v>
          </cell>
          <cell r="C116">
            <v>45</v>
          </cell>
        </row>
        <row r="117">
          <cell r="A117">
            <v>390102</v>
          </cell>
          <cell r="B117" t="str">
            <v>Волчанский ГО</v>
          </cell>
          <cell r="C117">
            <v>39</v>
          </cell>
        </row>
        <row r="118">
          <cell r="A118">
            <v>160112</v>
          </cell>
          <cell r="B118" t="str">
            <v>Нижнесергинский МР</v>
          </cell>
          <cell r="C118">
            <v>16</v>
          </cell>
        </row>
        <row r="119">
          <cell r="A119">
            <v>840117</v>
          </cell>
          <cell r="B119" t="str">
            <v>г.Екатеринбург Октябрьский район</v>
          </cell>
          <cell r="C119">
            <v>84</v>
          </cell>
        </row>
        <row r="120">
          <cell r="A120">
            <v>330103</v>
          </cell>
          <cell r="B120" t="str">
            <v>Арамильский ГО</v>
          </cell>
          <cell r="C120">
            <v>33</v>
          </cell>
        </row>
        <row r="121">
          <cell r="A121">
            <v>590109</v>
          </cell>
          <cell r="B121" t="str">
            <v>Полевской ГО</v>
          </cell>
          <cell r="C121">
            <v>59</v>
          </cell>
        </row>
        <row r="122">
          <cell r="A122">
            <v>600105</v>
          </cell>
          <cell r="B122" t="str">
            <v>Североуральский ГО</v>
          </cell>
          <cell r="C122">
            <v>60</v>
          </cell>
        </row>
        <row r="123">
          <cell r="A123">
            <v>510000</v>
          </cell>
          <cell r="B123" t="str">
            <v>ГО Красноуральск</v>
          </cell>
          <cell r="C123">
            <v>51</v>
          </cell>
        </row>
        <row r="124">
          <cell r="A124">
            <v>490102</v>
          </cell>
          <cell r="B124" t="str">
            <v>Кировградский ГО</v>
          </cell>
          <cell r="C124">
            <v>49</v>
          </cell>
        </row>
        <row r="125">
          <cell r="A125">
            <v>160104</v>
          </cell>
          <cell r="B125" t="str">
            <v>Нижнесергинский МР</v>
          </cell>
          <cell r="C125">
            <v>16</v>
          </cell>
        </row>
        <row r="126">
          <cell r="A126">
            <v>570112</v>
          </cell>
          <cell r="B126" t="str">
            <v>Новоуральский ГО</v>
          </cell>
          <cell r="C126">
            <v>57</v>
          </cell>
        </row>
        <row r="127">
          <cell r="A127">
            <v>520108</v>
          </cell>
          <cell r="B127" t="str">
            <v>ГО Красноуфимск</v>
          </cell>
          <cell r="C127">
            <v>52</v>
          </cell>
        </row>
        <row r="128">
          <cell r="A128">
            <v>160108</v>
          </cell>
          <cell r="B128" t="str">
            <v>Нижнесергинский МР</v>
          </cell>
          <cell r="C128">
            <v>16</v>
          </cell>
        </row>
        <row r="129">
          <cell r="A129">
            <v>340104</v>
          </cell>
          <cell r="B129" t="str">
            <v>Асбестовский ГО</v>
          </cell>
          <cell r="C129">
            <v>34</v>
          </cell>
        </row>
        <row r="130">
          <cell r="A130">
            <v>70107</v>
          </cell>
          <cell r="B130" t="str">
            <v>ГО Богданович</v>
          </cell>
          <cell r="C130">
            <v>7</v>
          </cell>
        </row>
        <row r="131">
          <cell r="A131">
            <v>110110</v>
          </cell>
          <cell r="B131" t="str">
            <v>Ирбитское МО</v>
          </cell>
          <cell r="C131">
            <v>11</v>
          </cell>
        </row>
        <row r="132">
          <cell r="A132">
            <v>440107</v>
          </cell>
          <cell r="B132" t="str">
            <v>МО город Ирбит</v>
          </cell>
          <cell r="C132">
            <v>44</v>
          </cell>
        </row>
        <row r="133">
          <cell r="A133">
            <v>450122</v>
          </cell>
          <cell r="B133" t="str">
            <v>Каменск-Уральский ГО</v>
          </cell>
          <cell r="C133">
            <v>45</v>
          </cell>
        </row>
        <row r="134">
          <cell r="A134">
            <v>430107</v>
          </cell>
          <cell r="B134" t="str">
            <v>Ивдельский ГО</v>
          </cell>
          <cell r="C134">
            <v>43</v>
          </cell>
        </row>
        <row r="135">
          <cell r="A135">
            <v>200107</v>
          </cell>
          <cell r="B135" t="str">
            <v>Пышминский ГО</v>
          </cell>
          <cell r="C135">
            <v>20</v>
          </cell>
        </row>
        <row r="136">
          <cell r="A136">
            <v>490103</v>
          </cell>
          <cell r="B136" t="str">
            <v>Кировградский ГО</v>
          </cell>
          <cell r="C136">
            <v>49</v>
          </cell>
        </row>
        <row r="137">
          <cell r="A137">
            <v>561001</v>
          </cell>
          <cell r="B137" t="str">
            <v>Город Нижний Тагил</v>
          </cell>
          <cell r="C137">
            <v>56</v>
          </cell>
        </row>
        <row r="138">
          <cell r="A138">
            <v>560149</v>
          </cell>
          <cell r="B138" t="str">
            <v>Город Нижний Тагил</v>
          </cell>
          <cell r="C138">
            <v>56</v>
          </cell>
        </row>
        <row r="139">
          <cell r="A139">
            <v>810116</v>
          </cell>
          <cell r="B139" t="str">
            <v>г.Екатеринбург Верх-Исетский район</v>
          </cell>
          <cell r="C139">
            <v>81</v>
          </cell>
        </row>
        <row r="140">
          <cell r="A140">
            <v>600103</v>
          </cell>
          <cell r="B140" t="str">
            <v>Североуральский ГО</v>
          </cell>
          <cell r="C140">
            <v>60</v>
          </cell>
        </row>
        <row r="141">
          <cell r="A141">
            <v>560120</v>
          </cell>
          <cell r="B141" t="str">
            <v>Город Нижний Тагил</v>
          </cell>
          <cell r="C141">
            <v>56</v>
          </cell>
        </row>
        <row r="142">
          <cell r="A142">
            <v>610107</v>
          </cell>
          <cell r="B142" t="str">
            <v>Серовский ГО</v>
          </cell>
          <cell r="C142">
            <v>61</v>
          </cell>
        </row>
        <row r="143">
          <cell r="A143">
            <v>480105</v>
          </cell>
          <cell r="B143" t="str">
            <v>Качканарский ГО</v>
          </cell>
          <cell r="C143">
            <v>48</v>
          </cell>
        </row>
        <row r="144">
          <cell r="A144">
            <v>840101</v>
          </cell>
          <cell r="B144" t="str">
            <v>г.Екатеринбург Октябрьский район</v>
          </cell>
          <cell r="C144">
            <v>84</v>
          </cell>
        </row>
        <row r="145">
          <cell r="A145">
            <v>830121</v>
          </cell>
          <cell r="B145" t="str">
            <v>г.Екатеринбург Железнодорожный район</v>
          </cell>
          <cell r="C145">
            <v>83</v>
          </cell>
        </row>
        <row r="146">
          <cell r="A146">
            <v>840119</v>
          </cell>
          <cell r="B146" t="str">
            <v>г.Екатеринбург Октябрьский район</v>
          </cell>
          <cell r="C146">
            <v>84</v>
          </cell>
        </row>
        <row r="147">
          <cell r="A147">
            <v>630110</v>
          </cell>
          <cell r="B147" t="str">
            <v>ГО Сухой Лог</v>
          </cell>
          <cell r="C147">
            <v>63</v>
          </cell>
        </row>
        <row r="148">
          <cell r="A148">
            <v>870110</v>
          </cell>
          <cell r="B148" t="str">
            <v>г.Екатеринбург Чкаловский район</v>
          </cell>
          <cell r="C148">
            <v>87</v>
          </cell>
        </row>
        <row r="149">
          <cell r="A149">
            <v>180101</v>
          </cell>
          <cell r="B149" t="str">
            <v>Новолялинский ГО</v>
          </cell>
          <cell r="C149">
            <v>18</v>
          </cell>
        </row>
        <row r="150">
          <cell r="A150">
            <v>850106</v>
          </cell>
          <cell r="B150" t="str">
            <v>г.Екатеринбург Орджоникидзевский район</v>
          </cell>
          <cell r="C150">
            <v>85</v>
          </cell>
        </row>
        <row r="151">
          <cell r="A151">
            <v>400101</v>
          </cell>
          <cell r="B151" t="str">
            <v>ГО Дегтярск</v>
          </cell>
          <cell r="C151">
            <v>40</v>
          </cell>
        </row>
        <row r="152">
          <cell r="A152">
            <v>280118</v>
          </cell>
          <cell r="B152" t="str">
            <v>Талицкий ГО</v>
          </cell>
          <cell r="C152">
            <v>28</v>
          </cell>
        </row>
        <row r="153">
          <cell r="A153">
            <v>170107</v>
          </cell>
          <cell r="B153" t="str">
            <v>Нижнетуринский ГО</v>
          </cell>
          <cell r="C153">
            <v>17</v>
          </cell>
        </row>
        <row r="154">
          <cell r="A154">
            <v>20201</v>
          </cell>
          <cell r="B154" t="str">
            <v>Артемовский ГО</v>
          </cell>
          <cell r="C154">
            <v>2</v>
          </cell>
        </row>
        <row r="155">
          <cell r="A155">
            <v>210113</v>
          </cell>
          <cell r="B155" t="str">
            <v>ГО Ревда</v>
          </cell>
          <cell r="C155">
            <v>21</v>
          </cell>
        </row>
        <row r="156">
          <cell r="A156">
            <v>170103</v>
          </cell>
          <cell r="B156" t="str">
            <v>Нижнетуринский ГО</v>
          </cell>
          <cell r="C156">
            <v>17</v>
          </cell>
        </row>
        <row r="157">
          <cell r="A157">
            <v>60112</v>
          </cell>
          <cell r="B157" t="str">
            <v>Белоярский ГО</v>
          </cell>
          <cell r="C157">
            <v>6</v>
          </cell>
        </row>
        <row r="158">
          <cell r="A158">
            <v>130112</v>
          </cell>
          <cell r="B158" t="str">
            <v>МО «Камышловский МР»</v>
          </cell>
          <cell r="C158">
            <v>13</v>
          </cell>
        </row>
        <row r="159">
          <cell r="A159">
            <v>460103</v>
          </cell>
          <cell r="B159" t="str">
            <v>Камышловский ГО</v>
          </cell>
          <cell r="C159">
            <v>46</v>
          </cell>
        </row>
        <row r="160">
          <cell r="A160">
            <v>70119</v>
          </cell>
          <cell r="B160" t="str">
            <v>ГО Богданович</v>
          </cell>
          <cell r="C160">
            <v>7</v>
          </cell>
        </row>
        <row r="161">
          <cell r="A161">
            <v>560118</v>
          </cell>
          <cell r="B161" t="str">
            <v>Город Нижний Тагил</v>
          </cell>
          <cell r="C161">
            <v>56</v>
          </cell>
        </row>
        <row r="162">
          <cell r="A162">
            <v>120107</v>
          </cell>
          <cell r="B162" t="str">
            <v>МО Каменский ГО</v>
          </cell>
          <cell r="C162">
            <v>12</v>
          </cell>
        </row>
        <row r="163">
          <cell r="A163">
            <v>680101</v>
          </cell>
          <cell r="B163" t="str">
            <v>Малышевский ГО</v>
          </cell>
          <cell r="C163">
            <v>68</v>
          </cell>
        </row>
        <row r="164">
          <cell r="A164">
            <v>20121</v>
          </cell>
          <cell r="B164" t="str">
            <v>Артемовский ГО</v>
          </cell>
          <cell r="C164">
            <v>2</v>
          </cell>
        </row>
        <row r="165">
          <cell r="A165">
            <v>560115</v>
          </cell>
          <cell r="B165" t="str">
            <v>Город Нижний Тагил</v>
          </cell>
          <cell r="C165">
            <v>56</v>
          </cell>
        </row>
        <row r="166">
          <cell r="A166">
            <v>570105</v>
          </cell>
          <cell r="B166" t="str">
            <v>Новоуральский ГО</v>
          </cell>
          <cell r="C166">
            <v>57</v>
          </cell>
        </row>
        <row r="167">
          <cell r="A167">
            <v>20120</v>
          </cell>
          <cell r="B167" t="str">
            <v>Артемовский ГО</v>
          </cell>
          <cell r="C167">
            <v>2</v>
          </cell>
        </row>
        <row r="168">
          <cell r="A168">
            <v>280108</v>
          </cell>
          <cell r="B168" t="str">
            <v>Талицкий ГО</v>
          </cell>
          <cell r="C168">
            <v>28</v>
          </cell>
        </row>
        <row r="169">
          <cell r="A169">
            <v>560109</v>
          </cell>
          <cell r="B169" t="str">
            <v>Город Нижний Тагил</v>
          </cell>
          <cell r="C169">
            <v>56</v>
          </cell>
        </row>
        <row r="170">
          <cell r="A170">
            <v>160000</v>
          </cell>
          <cell r="B170" t="str">
            <v>Нижнесергинский МР</v>
          </cell>
          <cell r="C170">
            <v>16</v>
          </cell>
        </row>
        <row r="171">
          <cell r="A171">
            <v>530000</v>
          </cell>
          <cell r="B171" t="str">
            <v>Кушвинский ГО</v>
          </cell>
          <cell r="C171">
            <v>53</v>
          </cell>
        </row>
        <row r="172">
          <cell r="A172">
            <v>120106</v>
          </cell>
          <cell r="B172" t="str">
            <v>МО Каменский ГО</v>
          </cell>
          <cell r="C172">
            <v>12</v>
          </cell>
        </row>
        <row r="173">
          <cell r="A173">
            <v>120111</v>
          </cell>
          <cell r="B173" t="str">
            <v>МО Каменский ГО</v>
          </cell>
          <cell r="C173">
            <v>12</v>
          </cell>
        </row>
        <row r="174">
          <cell r="A174">
            <v>580113</v>
          </cell>
          <cell r="B174" t="str">
            <v>ГО Первоуральск</v>
          </cell>
          <cell r="C174">
            <v>58</v>
          </cell>
        </row>
        <row r="175">
          <cell r="A175">
            <v>850104</v>
          </cell>
          <cell r="B175" t="str">
            <v>г.Екатеринбург Орджоникидзевский район</v>
          </cell>
          <cell r="C175">
            <v>85</v>
          </cell>
        </row>
        <row r="176">
          <cell r="A176">
            <v>850132</v>
          </cell>
          <cell r="B176" t="str">
            <v>г.Екатеринбург Орджоникидзевский район</v>
          </cell>
          <cell r="C176">
            <v>85</v>
          </cell>
        </row>
        <row r="177">
          <cell r="A177">
            <v>130104</v>
          </cell>
          <cell r="B177" t="str">
            <v>МО «Камышловский МР»</v>
          </cell>
          <cell r="C177">
            <v>13</v>
          </cell>
        </row>
        <row r="178">
          <cell r="A178">
            <v>490101</v>
          </cell>
          <cell r="B178" t="str">
            <v>Кировградский ГО</v>
          </cell>
          <cell r="C178">
            <v>49</v>
          </cell>
        </row>
        <row r="179">
          <cell r="A179">
            <v>280105</v>
          </cell>
          <cell r="B179" t="str">
            <v>Талицкий ГО</v>
          </cell>
          <cell r="C179">
            <v>28</v>
          </cell>
        </row>
        <row r="180">
          <cell r="A180">
            <v>20105</v>
          </cell>
          <cell r="B180" t="str">
            <v>Артемовский ГО</v>
          </cell>
          <cell r="C180">
            <v>2</v>
          </cell>
        </row>
        <row r="181">
          <cell r="A181">
            <v>310104</v>
          </cell>
          <cell r="B181" t="str">
            <v>Шалинский ГО</v>
          </cell>
          <cell r="C181">
            <v>31</v>
          </cell>
        </row>
        <row r="182">
          <cell r="A182">
            <v>560142</v>
          </cell>
          <cell r="B182" t="str">
            <v>Город Нижний Тагил</v>
          </cell>
          <cell r="C182">
            <v>56</v>
          </cell>
        </row>
        <row r="183">
          <cell r="A183">
            <v>310103</v>
          </cell>
          <cell r="B183" t="str">
            <v>Шалинский ГО</v>
          </cell>
          <cell r="C183">
            <v>31</v>
          </cell>
        </row>
        <row r="184">
          <cell r="A184">
            <v>500110</v>
          </cell>
          <cell r="B184" t="str">
            <v>ГО Краснотурьинск</v>
          </cell>
          <cell r="C184">
            <v>50</v>
          </cell>
        </row>
        <row r="185">
          <cell r="A185">
            <v>121001</v>
          </cell>
          <cell r="B185" t="str">
            <v>МО Каменский ГО</v>
          </cell>
          <cell r="C185">
            <v>12</v>
          </cell>
        </row>
        <row r="186">
          <cell r="A186">
            <v>140127</v>
          </cell>
          <cell r="B186" t="str">
            <v>МО Красноуфимский округ</v>
          </cell>
          <cell r="C186">
            <v>14</v>
          </cell>
        </row>
        <row r="187">
          <cell r="A187">
            <v>600101</v>
          </cell>
          <cell r="B187" t="str">
            <v>Североуральский ГО</v>
          </cell>
          <cell r="C187">
            <v>60</v>
          </cell>
        </row>
        <row r="188">
          <cell r="A188">
            <v>260107</v>
          </cell>
          <cell r="B188" t="str">
            <v>Таборинский МР</v>
          </cell>
          <cell r="C188">
            <v>26</v>
          </cell>
        </row>
        <row r="189">
          <cell r="A189">
            <v>640101</v>
          </cell>
          <cell r="B189" t="str">
            <v>Махнёвское МО</v>
          </cell>
          <cell r="C189">
            <v>64</v>
          </cell>
        </row>
        <row r="190">
          <cell r="A190">
            <v>540108</v>
          </cell>
          <cell r="B190" t="str">
            <v>ГО «город Лесной»</v>
          </cell>
          <cell r="C190">
            <v>54</v>
          </cell>
        </row>
        <row r="191">
          <cell r="A191">
            <v>270108</v>
          </cell>
          <cell r="B191" t="str">
            <v>Тавдинский ГО</v>
          </cell>
          <cell r="C191">
            <v>27</v>
          </cell>
        </row>
        <row r="192">
          <cell r="A192">
            <v>130105</v>
          </cell>
          <cell r="B192" t="str">
            <v>МО «Камышловский МР»</v>
          </cell>
          <cell r="C192">
            <v>13</v>
          </cell>
        </row>
        <row r="193">
          <cell r="A193">
            <v>560157</v>
          </cell>
          <cell r="B193" t="str">
            <v>Город Нижний Тагил</v>
          </cell>
          <cell r="C193">
            <v>56</v>
          </cell>
        </row>
        <row r="194">
          <cell r="A194">
            <v>850105</v>
          </cell>
          <cell r="B194" t="str">
            <v>г.Екатеринбург Орджоникидзевский район</v>
          </cell>
          <cell r="C194">
            <v>85</v>
          </cell>
        </row>
        <row r="195">
          <cell r="A195">
            <v>350103</v>
          </cell>
          <cell r="B195" t="str">
            <v>Березовский ГО</v>
          </cell>
          <cell r="C195">
            <v>35</v>
          </cell>
        </row>
        <row r="196">
          <cell r="A196">
            <v>260106</v>
          </cell>
          <cell r="B196" t="str">
            <v>Таборинский МР</v>
          </cell>
          <cell r="C196">
            <v>26</v>
          </cell>
        </row>
        <row r="197">
          <cell r="A197">
            <v>830201</v>
          </cell>
          <cell r="B197" t="str">
            <v>г.Екатеринбург Железнодорожный район</v>
          </cell>
          <cell r="C197">
            <v>83</v>
          </cell>
        </row>
        <row r="198">
          <cell r="A198">
            <v>490106</v>
          </cell>
          <cell r="B198" t="str">
            <v>Кировградский ГО</v>
          </cell>
          <cell r="C198">
            <v>49</v>
          </cell>
        </row>
        <row r="199">
          <cell r="A199">
            <v>20106</v>
          </cell>
          <cell r="B199" t="str">
            <v>Артемовский ГО</v>
          </cell>
          <cell r="C199">
            <v>2</v>
          </cell>
        </row>
        <row r="200">
          <cell r="A200">
            <v>190101</v>
          </cell>
          <cell r="B200" t="str">
            <v>Горноуральский ГО</v>
          </cell>
          <cell r="C200">
            <v>19</v>
          </cell>
        </row>
        <row r="201">
          <cell r="A201">
            <v>490000</v>
          </cell>
          <cell r="B201" t="str">
            <v>Кировградский ГО</v>
          </cell>
          <cell r="C201">
            <v>49</v>
          </cell>
        </row>
        <row r="202">
          <cell r="A202">
            <v>190105</v>
          </cell>
          <cell r="B202" t="str">
            <v>Горноуральский ГО</v>
          </cell>
          <cell r="C202">
            <v>19</v>
          </cell>
        </row>
        <row r="203">
          <cell r="A203">
            <v>350601</v>
          </cell>
          <cell r="B203" t="str">
            <v>Березовский ГО</v>
          </cell>
          <cell r="C203">
            <v>35</v>
          </cell>
        </row>
        <row r="204">
          <cell r="A204">
            <v>630104</v>
          </cell>
          <cell r="B204" t="str">
            <v>ГО Сухой Лог</v>
          </cell>
          <cell r="C204">
            <v>63</v>
          </cell>
        </row>
        <row r="205">
          <cell r="A205">
            <v>190108</v>
          </cell>
          <cell r="B205" t="str">
            <v>Горноуральский ГО</v>
          </cell>
          <cell r="C205">
            <v>19</v>
          </cell>
        </row>
        <row r="206">
          <cell r="A206">
            <v>580119</v>
          </cell>
          <cell r="B206" t="str">
            <v>ГО Первоуральск</v>
          </cell>
          <cell r="C206">
            <v>58</v>
          </cell>
        </row>
        <row r="207">
          <cell r="A207">
            <v>140104</v>
          </cell>
          <cell r="B207" t="str">
            <v>МО Красноуфимский округ</v>
          </cell>
          <cell r="C207">
            <v>14</v>
          </cell>
        </row>
        <row r="208">
          <cell r="A208">
            <v>50108</v>
          </cell>
          <cell r="B208" t="str">
            <v>МО Байкаловский МР</v>
          </cell>
          <cell r="C208">
            <v>5</v>
          </cell>
        </row>
        <row r="209">
          <cell r="A209">
            <v>150112</v>
          </cell>
          <cell r="B209" t="str">
            <v>Невьянский ГО</v>
          </cell>
          <cell r="C209">
            <v>15</v>
          </cell>
        </row>
        <row r="210">
          <cell r="A210">
            <v>30114</v>
          </cell>
          <cell r="B210" t="str">
            <v>Артинский ГО</v>
          </cell>
          <cell r="C210">
            <v>3</v>
          </cell>
        </row>
        <row r="211">
          <cell r="A211">
            <v>450130</v>
          </cell>
          <cell r="B211" t="str">
            <v>Каменск-Уральский ГО</v>
          </cell>
          <cell r="C211">
            <v>45</v>
          </cell>
        </row>
        <row r="212">
          <cell r="A212">
            <v>590102</v>
          </cell>
          <cell r="B212" t="str">
            <v>Полевской ГО</v>
          </cell>
          <cell r="C212">
            <v>59</v>
          </cell>
        </row>
        <row r="213">
          <cell r="A213">
            <v>250107</v>
          </cell>
          <cell r="B213" t="str">
            <v>Сысертский ГО</v>
          </cell>
          <cell r="C213">
            <v>25</v>
          </cell>
        </row>
        <row r="214">
          <cell r="A214">
            <v>860124</v>
          </cell>
          <cell r="B214" t="str">
            <v>г.Екатеринбург Кировский район</v>
          </cell>
          <cell r="C214">
            <v>86</v>
          </cell>
        </row>
        <row r="215">
          <cell r="A215">
            <v>20110</v>
          </cell>
          <cell r="B215" t="str">
            <v>Артемовский ГО</v>
          </cell>
          <cell r="C215">
            <v>2</v>
          </cell>
        </row>
        <row r="216">
          <cell r="A216">
            <v>10107</v>
          </cell>
          <cell r="B216" t="str">
            <v>МО Алапаевское</v>
          </cell>
          <cell r="C216">
            <v>1</v>
          </cell>
        </row>
        <row r="217">
          <cell r="A217">
            <v>320103</v>
          </cell>
          <cell r="B217" t="str">
            <v>МО город Алапаевск</v>
          </cell>
          <cell r="C217">
            <v>32</v>
          </cell>
        </row>
        <row r="218">
          <cell r="A218">
            <v>821201</v>
          </cell>
          <cell r="B218" t="str">
            <v>г.Екатеринбург Ленинский район</v>
          </cell>
          <cell r="C218">
            <v>82</v>
          </cell>
        </row>
        <row r="219">
          <cell r="A219">
            <v>330000</v>
          </cell>
          <cell r="B219" t="str">
            <v>Арамильский ГО</v>
          </cell>
          <cell r="C219">
            <v>33</v>
          </cell>
        </row>
        <row r="220">
          <cell r="A220">
            <v>70109</v>
          </cell>
          <cell r="B220" t="str">
            <v>ГО Богданович</v>
          </cell>
          <cell r="C220">
            <v>7</v>
          </cell>
        </row>
        <row r="221">
          <cell r="A221">
            <v>320109</v>
          </cell>
          <cell r="B221" t="str">
            <v>МО город Алапаевск</v>
          </cell>
          <cell r="C221">
            <v>32</v>
          </cell>
        </row>
        <row r="222">
          <cell r="A222">
            <v>450116</v>
          </cell>
          <cell r="B222" t="str">
            <v>Каменск-Уральский ГО</v>
          </cell>
          <cell r="C222">
            <v>45</v>
          </cell>
        </row>
        <row r="223">
          <cell r="A223">
            <v>70111</v>
          </cell>
          <cell r="B223" t="str">
            <v>ГО Богданович</v>
          </cell>
          <cell r="C223">
            <v>7</v>
          </cell>
        </row>
        <row r="224">
          <cell r="A224">
            <v>850101</v>
          </cell>
          <cell r="B224" t="str">
            <v>г.Екатеринбург Орджоникидзевский район</v>
          </cell>
          <cell r="C224">
            <v>85</v>
          </cell>
        </row>
        <row r="225">
          <cell r="A225">
            <v>470104</v>
          </cell>
          <cell r="B225" t="str">
            <v>ГО Карпинск</v>
          </cell>
          <cell r="C225">
            <v>47</v>
          </cell>
        </row>
        <row r="226">
          <cell r="A226">
            <v>270101</v>
          </cell>
          <cell r="B226" t="str">
            <v>Тавдинский ГО</v>
          </cell>
          <cell r="C226">
            <v>27</v>
          </cell>
        </row>
        <row r="227">
          <cell r="A227">
            <v>340105</v>
          </cell>
          <cell r="B227" t="str">
            <v>Асбестовский ГО</v>
          </cell>
          <cell r="C227">
            <v>34</v>
          </cell>
        </row>
        <row r="228">
          <cell r="A228">
            <v>811002</v>
          </cell>
          <cell r="B228" t="str">
            <v>г.Екатеринбург Верх-Исетский район</v>
          </cell>
          <cell r="C228">
            <v>81</v>
          </cell>
        </row>
        <row r="229">
          <cell r="A229">
            <v>300114</v>
          </cell>
          <cell r="B229" t="str">
            <v>Туринский ГО</v>
          </cell>
          <cell r="C229">
            <v>30</v>
          </cell>
        </row>
        <row r="230">
          <cell r="A230">
            <v>650102</v>
          </cell>
          <cell r="B230" t="str">
            <v>Бисертский ГО</v>
          </cell>
          <cell r="C230">
            <v>65</v>
          </cell>
        </row>
        <row r="231">
          <cell r="A231">
            <v>140118</v>
          </cell>
          <cell r="B231" t="str">
            <v>МО Красноуфимский округ</v>
          </cell>
          <cell r="C231">
            <v>14</v>
          </cell>
        </row>
        <row r="232">
          <cell r="A232">
            <v>820118</v>
          </cell>
          <cell r="B232" t="str">
            <v>г.Екатеринбург Ленинский район</v>
          </cell>
          <cell r="C232">
            <v>82</v>
          </cell>
        </row>
        <row r="233">
          <cell r="A233">
            <v>561002</v>
          </cell>
          <cell r="B233" t="str">
            <v>Город Нижний Тагил</v>
          </cell>
          <cell r="C233">
            <v>56</v>
          </cell>
        </row>
        <row r="234">
          <cell r="A234">
            <v>140111</v>
          </cell>
          <cell r="B234" t="str">
            <v>МО Красноуфимский округ</v>
          </cell>
          <cell r="C234">
            <v>14</v>
          </cell>
        </row>
        <row r="235">
          <cell r="A235">
            <v>860102</v>
          </cell>
          <cell r="B235" t="str">
            <v>г.Екатеринбург Кировский район</v>
          </cell>
          <cell r="C235">
            <v>86</v>
          </cell>
        </row>
        <row r="236">
          <cell r="A236">
            <v>811202</v>
          </cell>
          <cell r="B236" t="str">
            <v>г.Екатеринбург Верх-Исетский район</v>
          </cell>
          <cell r="C236">
            <v>81</v>
          </cell>
        </row>
        <row r="237">
          <cell r="A237">
            <v>560602</v>
          </cell>
          <cell r="B237" t="str">
            <v>Город Нижний Тагил</v>
          </cell>
          <cell r="C237">
            <v>56</v>
          </cell>
        </row>
        <row r="238">
          <cell r="A238">
            <v>580601</v>
          </cell>
          <cell r="B238" t="str">
            <v>ГО Первоуральск</v>
          </cell>
          <cell r="C238">
            <v>58</v>
          </cell>
        </row>
        <row r="239">
          <cell r="A239">
            <v>560168</v>
          </cell>
          <cell r="B239" t="str">
            <v>Город Нижний Тагил</v>
          </cell>
          <cell r="C239">
            <v>56</v>
          </cell>
        </row>
        <row r="240">
          <cell r="A240">
            <v>850131</v>
          </cell>
          <cell r="B240" t="str">
            <v>г.Екатеринбург Орджоникидзевский район</v>
          </cell>
          <cell r="C240">
            <v>85</v>
          </cell>
        </row>
        <row r="241">
          <cell r="A241">
            <v>440000</v>
          </cell>
          <cell r="B241" t="str">
            <v>МО город Ирбит</v>
          </cell>
          <cell r="C241">
            <v>44</v>
          </cell>
        </row>
        <row r="242">
          <cell r="A242">
            <v>310000</v>
          </cell>
          <cell r="B242" t="str">
            <v>Шалинский ГО</v>
          </cell>
          <cell r="C242">
            <v>31</v>
          </cell>
        </row>
        <row r="243">
          <cell r="A243">
            <v>60114</v>
          </cell>
          <cell r="B243" t="str">
            <v>Белоярский ГО</v>
          </cell>
          <cell r="C243">
            <v>6</v>
          </cell>
        </row>
        <row r="244">
          <cell r="A244">
            <v>280120</v>
          </cell>
          <cell r="B244" t="str">
            <v>Талицкий ГО</v>
          </cell>
          <cell r="C244">
            <v>28</v>
          </cell>
        </row>
        <row r="245">
          <cell r="A245">
            <v>100000</v>
          </cell>
          <cell r="B245" t="str">
            <v>Гаринский ГО</v>
          </cell>
          <cell r="C245">
            <v>10</v>
          </cell>
        </row>
        <row r="246">
          <cell r="A246">
            <v>480000</v>
          </cell>
          <cell r="B246" t="str">
            <v>Качканарский ГО</v>
          </cell>
          <cell r="C246">
            <v>48</v>
          </cell>
        </row>
        <row r="247">
          <cell r="A247">
            <v>640000</v>
          </cell>
          <cell r="B247" t="str">
            <v>Махнёвское МО</v>
          </cell>
          <cell r="C247">
            <v>64</v>
          </cell>
        </row>
        <row r="248">
          <cell r="A248">
            <v>210000</v>
          </cell>
          <cell r="B248" t="str">
            <v>ГО Ревда</v>
          </cell>
          <cell r="C248">
            <v>21</v>
          </cell>
        </row>
        <row r="249">
          <cell r="A249">
            <v>480107</v>
          </cell>
          <cell r="B249" t="str">
            <v>Качканарский ГО</v>
          </cell>
          <cell r="C249">
            <v>48</v>
          </cell>
        </row>
        <row r="250">
          <cell r="A250">
            <v>560151</v>
          </cell>
          <cell r="B250" t="str">
            <v>Город Нижний Тагил</v>
          </cell>
          <cell r="C250">
            <v>56</v>
          </cell>
        </row>
        <row r="251">
          <cell r="A251">
            <v>690000</v>
          </cell>
          <cell r="B251" t="str">
            <v>ГО Рефтинский</v>
          </cell>
          <cell r="C251">
            <v>69</v>
          </cell>
        </row>
        <row r="252">
          <cell r="A252">
            <v>310111</v>
          </cell>
          <cell r="B252" t="str">
            <v>Шалинский ГО</v>
          </cell>
          <cell r="C252">
            <v>31</v>
          </cell>
        </row>
        <row r="253">
          <cell r="A253">
            <v>570111</v>
          </cell>
          <cell r="B253" t="str">
            <v>Новоуральский ГО</v>
          </cell>
          <cell r="C253">
            <v>57</v>
          </cell>
        </row>
        <row r="254">
          <cell r="A254">
            <v>830107</v>
          </cell>
          <cell r="B254" t="str">
            <v>г.Екатеринбург Железнодорожный район</v>
          </cell>
          <cell r="C254">
            <v>83</v>
          </cell>
        </row>
        <row r="255">
          <cell r="A255">
            <v>250119</v>
          </cell>
          <cell r="B255" t="str">
            <v>Сысертский ГО</v>
          </cell>
          <cell r="C255">
            <v>25</v>
          </cell>
        </row>
        <row r="256">
          <cell r="A256">
            <v>560136</v>
          </cell>
          <cell r="B256" t="str">
            <v>Город Нижний Тагил</v>
          </cell>
          <cell r="C256">
            <v>56</v>
          </cell>
        </row>
        <row r="257">
          <cell r="A257">
            <v>630000</v>
          </cell>
          <cell r="B257" t="str">
            <v>ГО Сухой Лог</v>
          </cell>
          <cell r="C257">
            <v>63</v>
          </cell>
        </row>
        <row r="258">
          <cell r="A258">
            <v>230106</v>
          </cell>
          <cell r="B258" t="str">
            <v>Сосьвинский ГО</v>
          </cell>
          <cell r="C258">
            <v>23</v>
          </cell>
        </row>
        <row r="259">
          <cell r="A259">
            <v>140000</v>
          </cell>
          <cell r="B259" t="str">
            <v>МО Красноуфимский округ</v>
          </cell>
          <cell r="C259">
            <v>14</v>
          </cell>
        </row>
        <row r="260">
          <cell r="A260">
            <v>50105</v>
          </cell>
          <cell r="B260" t="str">
            <v>МО Байкаловский МР</v>
          </cell>
          <cell r="C260">
            <v>5</v>
          </cell>
        </row>
        <row r="261">
          <cell r="A261">
            <v>660101</v>
          </cell>
          <cell r="B261" t="str">
            <v>ГО Верхнее Дуброво</v>
          </cell>
          <cell r="C261">
            <v>66</v>
          </cell>
        </row>
        <row r="262">
          <cell r="A262">
            <v>160113</v>
          </cell>
          <cell r="B262" t="str">
            <v>Нижнесергинский МР</v>
          </cell>
          <cell r="C262">
            <v>16</v>
          </cell>
        </row>
        <row r="263">
          <cell r="A263">
            <v>590111</v>
          </cell>
          <cell r="B263" t="str">
            <v>Полевской ГО</v>
          </cell>
          <cell r="C263">
            <v>59</v>
          </cell>
        </row>
        <row r="264">
          <cell r="A264">
            <v>560124</v>
          </cell>
          <cell r="B264" t="str">
            <v>Город Нижний Тагил</v>
          </cell>
          <cell r="C264">
            <v>56</v>
          </cell>
        </row>
        <row r="265">
          <cell r="A265">
            <v>431002</v>
          </cell>
          <cell r="B265" t="str">
            <v>Ивдельский ГО</v>
          </cell>
          <cell r="C265">
            <v>43</v>
          </cell>
        </row>
        <row r="266">
          <cell r="A266">
            <v>271004</v>
          </cell>
          <cell r="B266" t="str">
            <v>Тавдинский ГО</v>
          </cell>
          <cell r="C266">
            <v>27</v>
          </cell>
        </row>
        <row r="267">
          <cell r="A267">
            <v>820123</v>
          </cell>
          <cell r="B267" t="str">
            <v>г.Екатеринбург Ленинский район</v>
          </cell>
          <cell r="C267">
            <v>82</v>
          </cell>
        </row>
        <row r="268">
          <cell r="A268">
            <v>600107</v>
          </cell>
          <cell r="B268" t="str">
            <v>Североуральский ГО</v>
          </cell>
          <cell r="C268">
            <v>60</v>
          </cell>
        </row>
        <row r="269">
          <cell r="A269">
            <v>271003</v>
          </cell>
          <cell r="B269" t="str">
            <v>Тавдинский ГО</v>
          </cell>
          <cell r="C269">
            <v>27</v>
          </cell>
        </row>
        <row r="270">
          <cell r="A270">
            <v>250117</v>
          </cell>
          <cell r="B270" t="str">
            <v>Сысертский ГО</v>
          </cell>
          <cell r="C270">
            <v>25</v>
          </cell>
        </row>
        <row r="271">
          <cell r="A271">
            <v>570110</v>
          </cell>
          <cell r="B271" t="str">
            <v>Новоуральский ГО</v>
          </cell>
          <cell r="C271">
            <v>57</v>
          </cell>
        </row>
        <row r="272">
          <cell r="A272">
            <v>180103</v>
          </cell>
          <cell r="B272" t="str">
            <v>Новолялинский ГО</v>
          </cell>
          <cell r="C272">
            <v>18</v>
          </cell>
        </row>
        <row r="273">
          <cell r="A273">
            <v>670000</v>
          </cell>
          <cell r="B273" t="str">
            <v>ГО Верх-Нейвинский</v>
          </cell>
          <cell r="C273">
            <v>67</v>
          </cell>
        </row>
        <row r="274">
          <cell r="A274">
            <v>90000</v>
          </cell>
          <cell r="B274" t="str">
            <v>Верхотурский ГО</v>
          </cell>
          <cell r="C274">
            <v>9</v>
          </cell>
        </row>
        <row r="275">
          <cell r="A275">
            <v>160126</v>
          </cell>
          <cell r="B275" t="str">
            <v>Нижнесергинский МР</v>
          </cell>
          <cell r="C275">
            <v>16</v>
          </cell>
        </row>
        <row r="276">
          <cell r="A276">
            <v>300000</v>
          </cell>
          <cell r="B276" t="str">
            <v>Туринский ГО</v>
          </cell>
          <cell r="C276">
            <v>30</v>
          </cell>
        </row>
        <row r="277">
          <cell r="A277">
            <v>810000</v>
          </cell>
          <cell r="B277" t="str">
            <v>г.Екатеринбург Верх-Исетский район</v>
          </cell>
          <cell r="C277">
            <v>81</v>
          </cell>
        </row>
        <row r="278">
          <cell r="A278">
            <v>440109</v>
          </cell>
          <cell r="B278" t="str">
            <v>МО город Ирбит</v>
          </cell>
          <cell r="C278">
            <v>44</v>
          </cell>
        </row>
        <row r="279">
          <cell r="A279">
            <v>840118</v>
          </cell>
          <cell r="B279" t="str">
            <v>г.Екатеринбург Октябрьский район</v>
          </cell>
          <cell r="C279">
            <v>84</v>
          </cell>
        </row>
        <row r="280">
          <cell r="A280">
            <v>140102</v>
          </cell>
          <cell r="B280" t="str">
            <v>МО Красноуфимский округ</v>
          </cell>
          <cell r="C280">
            <v>14</v>
          </cell>
        </row>
        <row r="281">
          <cell r="A281">
            <v>70108</v>
          </cell>
          <cell r="B281" t="str">
            <v>ГО Богданович</v>
          </cell>
          <cell r="C281">
            <v>7</v>
          </cell>
        </row>
        <row r="282">
          <cell r="A282">
            <v>560161</v>
          </cell>
          <cell r="B282" t="str">
            <v>Город Нижний Тагил</v>
          </cell>
          <cell r="C282">
            <v>56</v>
          </cell>
        </row>
        <row r="283">
          <cell r="A283">
            <v>300110</v>
          </cell>
          <cell r="B283" t="str">
            <v>Туринский ГО</v>
          </cell>
          <cell r="C283">
            <v>30</v>
          </cell>
        </row>
        <row r="284">
          <cell r="A284">
            <v>811004</v>
          </cell>
          <cell r="B284" t="str">
            <v>г.Екатеринбург Верх-Исетский район</v>
          </cell>
          <cell r="C284">
            <v>81</v>
          </cell>
        </row>
        <row r="285">
          <cell r="A285">
            <v>810101</v>
          </cell>
          <cell r="B285" t="str">
            <v>г.Екатеринбург Верх-Исетский район</v>
          </cell>
          <cell r="C285">
            <v>81</v>
          </cell>
        </row>
        <row r="286">
          <cell r="A286">
            <v>151002</v>
          </cell>
          <cell r="B286" t="str">
            <v>Невьянский ГО</v>
          </cell>
          <cell r="C286">
            <v>15</v>
          </cell>
        </row>
        <row r="287">
          <cell r="A287">
            <v>830115</v>
          </cell>
          <cell r="B287" t="str">
            <v>г.Екатеринбург Железнодорожный район</v>
          </cell>
          <cell r="C287">
            <v>83</v>
          </cell>
        </row>
        <row r="288">
          <cell r="A288">
            <v>560135</v>
          </cell>
          <cell r="B288" t="str">
            <v>Город Нижний Тагил</v>
          </cell>
          <cell r="C288">
            <v>56</v>
          </cell>
        </row>
        <row r="289">
          <cell r="A289">
            <v>720101</v>
          </cell>
          <cell r="B289" t="str">
            <v>ГО Староуткинск</v>
          </cell>
          <cell r="C289">
            <v>72</v>
          </cell>
        </row>
        <row r="290">
          <cell r="A290">
            <v>520101</v>
          </cell>
          <cell r="B290" t="str">
            <v>ГО Красноуфимск</v>
          </cell>
          <cell r="C290">
            <v>52</v>
          </cell>
        </row>
        <row r="291">
          <cell r="A291">
            <v>90113</v>
          </cell>
          <cell r="B291" t="str">
            <v>Верхотурский ГО</v>
          </cell>
          <cell r="C291">
            <v>9</v>
          </cell>
        </row>
        <row r="292">
          <cell r="A292">
            <v>440103</v>
          </cell>
          <cell r="B292" t="str">
            <v>МО город Ирбит</v>
          </cell>
          <cell r="C292">
            <v>44</v>
          </cell>
        </row>
        <row r="293">
          <cell r="A293">
            <v>860116</v>
          </cell>
          <cell r="B293" t="str">
            <v>г.Екатеринбург Кировский район</v>
          </cell>
          <cell r="C293">
            <v>86</v>
          </cell>
        </row>
        <row r="294">
          <cell r="A294">
            <v>820102</v>
          </cell>
          <cell r="B294" t="str">
            <v>г.Екатеринбург Ленинский район</v>
          </cell>
          <cell r="C294">
            <v>82</v>
          </cell>
        </row>
        <row r="295">
          <cell r="A295">
            <v>430101</v>
          </cell>
          <cell r="B295" t="str">
            <v>Ивдельский ГО</v>
          </cell>
          <cell r="C295">
            <v>43</v>
          </cell>
        </row>
        <row r="296">
          <cell r="A296">
            <v>20000</v>
          </cell>
          <cell r="B296" t="str">
            <v>Артемовский ГО</v>
          </cell>
          <cell r="C296">
            <v>2</v>
          </cell>
        </row>
        <row r="297">
          <cell r="A297">
            <v>520103</v>
          </cell>
          <cell r="B297" t="str">
            <v>ГО Красноуфимск</v>
          </cell>
          <cell r="C297">
            <v>52</v>
          </cell>
        </row>
        <row r="298">
          <cell r="A298">
            <v>870108</v>
          </cell>
          <cell r="B298" t="str">
            <v>г.Екатеринбург Чкаловский район</v>
          </cell>
          <cell r="C298">
            <v>87</v>
          </cell>
        </row>
        <row r="299">
          <cell r="A299">
            <v>210105</v>
          </cell>
          <cell r="B299" t="str">
            <v>ГО Ревда</v>
          </cell>
          <cell r="C299">
            <v>21</v>
          </cell>
        </row>
        <row r="300">
          <cell r="A300">
            <v>280124</v>
          </cell>
          <cell r="B300" t="str">
            <v>Талицкий ГО</v>
          </cell>
          <cell r="C300">
            <v>28</v>
          </cell>
        </row>
        <row r="301">
          <cell r="A301">
            <v>250111</v>
          </cell>
          <cell r="B301" t="str">
            <v>Сысертский ГО</v>
          </cell>
          <cell r="C301">
            <v>25</v>
          </cell>
        </row>
        <row r="302">
          <cell r="A302">
            <v>540110</v>
          </cell>
          <cell r="B302" t="str">
            <v>ГО «город Лесной»</v>
          </cell>
          <cell r="C302">
            <v>54</v>
          </cell>
        </row>
        <row r="303">
          <cell r="A303">
            <v>400000</v>
          </cell>
          <cell r="B303" t="str">
            <v>ГО Дегтярск</v>
          </cell>
          <cell r="C303">
            <v>40</v>
          </cell>
        </row>
        <row r="304">
          <cell r="A304">
            <v>220114</v>
          </cell>
          <cell r="B304" t="str">
            <v>Режевской ГО</v>
          </cell>
          <cell r="C304">
            <v>22</v>
          </cell>
        </row>
        <row r="305">
          <cell r="A305">
            <v>80104</v>
          </cell>
          <cell r="B305" t="str">
            <v>Верхнесалдинский ГО</v>
          </cell>
          <cell r="C305">
            <v>8</v>
          </cell>
        </row>
        <row r="306">
          <cell r="A306">
            <v>140116</v>
          </cell>
          <cell r="B306" t="str">
            <v>МО Красноуфимский округ</v>
          </cell>
          <cell r="C306">
            <v>14</v>
          </cell>
        </row>
        <row r="307">
          <cell r="A307">
            <v>580114</v>
          </cell>
          <cell r="B307" t="str">
            <v>ГО Первоуральск</v>
          </cell>
          <cell r="C307">
            <v>58</v>
          </cell>
        </row>
        <row r="308">
          <cell r="A308">
            <v>111111</v>
          </cell>
          <cell r="B308" t="str">
            <v>г. Екатеринбург</v>
          </cell>
          <cell r="C308">
            <v>41</v>
          </cell>
        </row>
        <row r="309">
          <cell r="A309">
            <v>310107</v>
          </cell>
          <cell r="B309" t="str">
            <v>Шалинский ГО</v>
          </cell>
          <cell r="C309">
            <v>31</v>
          </cell>
        </row>
        <row r="310">
          <cell r="A310">
            <v>260108</v>
          </cell>
          <cell r="B310" t="str">
            <v>Таборинский МР</v>
          </cell>
          <cell r="C310">
            <v>26</v>
          </cell>
        </row>
        <row r="311">
          <cell r="A311">
            <v>560141</v>
          </cell>
          <cell r="B311" t="str">
            <v>Город Нижний Тагил</v>
          </cell>
          <cell r="C311">
            <v>56</v>
          </cell>
        </row>
        <row r="312">
          <cell r="A312">
            <v>810109</v>
          </cell>
          <cell r="B312" t="str">
            <v>г.Екатеринбург Верх-Исетский район</v>
          </cell>
          <cell r="C312">
            <v>81</v>
          </cell>
        </row>
        <row r="313">
          <cell r="A313">
            <v>280112</v>
          </cell>
          <cell r="B313" t="str">
            <v>Талицкий ГО</v>
          </cell>
          <cell r="C313">
            <v>28</v>
          </cell>
        </row>
        <row r="314">
          <cell r="A314">
            <v>180601</v>
          </cell>
          <cell r="B314" t="str">
            <v>Новолялинский ГО</v>
          </cell>
          <cell r="C314">
            <v>18</v>
          </cell>
        </row>
        <row r="315">
          <cell r="A315">
            <v>10121</v>
          </cell>
          <cell r="B315" t="str">
            <v>МО Алапаевское</v>
          </cell>
          <cell r="C315">
            <v>1</v>
          </cell>
        </row>
        <row r="316">
          <cell r="A316">
            <v>160121</v>
          </cell>
          <cell r="B316" t="str">
            <v>Нижнесергинский МР</v>
          </cell>
          <cell r="C316">
            <v>16</v>
          </cell>
        </row>
        <row r="317">
          <cell r="A317">
            <v>130111</v>
          </cell>
          <cell r="B317" t="str">
            <v>МО «Камышловский МР»</v>
          </cell>
          <cell r="C317">
            <v>13</v>
          </cell>
        </row>
        <row r="318">
          <cell r="A318">
            <v>431001</v>
          </cell>
          <cell r="B318" t="str">
            <v>Ивдельский ГО</v>
          </cell>
          <cell r="C318">
            <v>43</v>
          </cell>
        </row>
        <row r="319">
          <cell r="A319">
            <v>620104</v>
          </cell>
          <cell r="B319" t="str">
            <v>ГО Среднеуральск</v>
          </cell>
          <cell r="C319">
            <v>62</v>
          </cell>
        </row>
        <row r="320">
          <cell r="A320">
            <v>560153</v>
          </cell>
          <cell r="B320" t="str">
            <v>Город Нижний Тагил</v>
          </cell>
          <cell r="C320">
            <v>56</v>
          </cell>
        </row>
        <row r="321">
          <cell r="A321">
            <v>560155</v>
          </cell>
          <cell r="B321" t="str">
            <v>Город Нижний Тагил</v>
          </cell>
          <cell r="C321">
            <v>56</v>
          </cell>
        </row>
        <row r="322">
          <cell r="A322">
            <v>560125</v>
          </cell>
          <cell r="B322" t="str">
            <v>Город Нижний Тагил</v>
          </cell>
          <cell r="C322">
            <v>56</v>
          </cell>
        </row>
        <row r="323">
          <cell r="A323">
            <v>300102</v>
          </cell>
          <cell r="B323" t="str">
            <v>Туринский ГО</v>
          </cell>
          <cell r="C323">
            <v>30</v>
          </cell>
        </row>
        <row r="324">
          <cell r="A324">
            <v>180000</v>
          </cell>
          <cell r="B324" t="str">
            <v>Новолялинский ГО</v>
          </cell>
          <cell r="C324">
            <v>18</v>
          </cell>
        </row>
        <row r="325">
          <cell r="A325">
            <v>540107</v>
          </cell>
          <cell r="B325" t="str">
            <v>ГО «город Лесной»</v>
          </cell>
          <cell r="C325">
            <v>54</v>
          </cell>
        </row>
        <row r="326">
          <cell r="A326">
            <v>220105</v>
          </cell>
          <cell r="B326" t="str">
            <v>Режевской ГО</v>
          </cell>
          <cell r="C326">
            <v>22</v>
          </cell>
        </row>
        <row r="327">
          <cell r="A327">
            <v>250110</v>
          </cell>
          <cell r="B327" t="str">
            <v>Сысертский ГО</v>
          </cell>
          <cell r="C327">
            <v>25</v>
          </cell>
        </row>
        <row r="328">
          <cell r="A328">
            <v>280113</v>
          </cell>
          <cell r="B328" t="str">
            <v>Талицкий ГО</v>
          </cell>
          <cell r="C328">
            <v>28</v>
          </cell>
        </row>
        <row r="329">
          <cell r="A329">
            <v>270119</v>
          </cell>
          <cell r="B329" t="str">
            <v>Тавдинский ГО</v>
          </cell>
          <cell r="C329">
            <v>27</v>
          </cell>
        </row>
        <row r="330">
          <cell r="A330">
            <v>600000</v>
          </cell>
          <cell r="B330" t="str">
            <v>Североуральский ГО</v>
          </cell>
          <cell r="C330">
            <v>60</v>
          </cell>
        </row>
        <row r="331">
          <cell r="A331">
            <v>440101</v>
          </cell>
          <cell r="B331" t="str">
            <v>МО город Ирбит</v>
          </cell>
          <cell r="C331">
            <v>44</v>
          </cell>
        </row>
        <row r="332">
          <cell r="A332">
            <v>871208</v>
          </cell>
          <cell r="B332" t="str">
            <v>г.Екатеринбург Чкаловский район</v>
          </cell>
          <cell r="C332">
            <v>87</v>
          </cell>
        </row>
        <row r="333">
          <cell r="A333">
            <v>840000</v>
          </cell>
          <cell r="B333" t="str">
            <v>г.Екатеринбург Октябрьский район</v>
          </cell>
          <cell r="C333">
            <v>84</v>
          </cell>
        </row>
        <row r="334">
          <cell r="A334">
            <v>40109</v>
          </cell>
          <cell r="B334" t="str">
            <v>Ачитский ГО</v>
          </cell>
          <cell r="C334">
            <v>4</v>
          </cell>
        </row>
        <row r="335">
          <cell r="A335">
            <v>150107</v>
          </cell>
          <cell r="B335" t="str">
            <v>Невьянский ГО</v>
          </cell>
          <cell r="C335">
            <v>15</v>
          </cell>
        </row>
        <row r="336">
          <cell r="A336">
            <v>401001</v>
          </cell>
          <cell r="B336" t="str">
            <v>ГО Дегтярск</v>
          </cell>
          <cell r="C336">
            <v>40</v>
          </cell>
        </row>
        <row r="337">
          <cell r="A337">
            <v>590104</v>
          </cell>
          <cell r="B337" t="str">
            <v>Полевской ГО</v>
          </cell>
          <cell r="C337">
            <v>59</v>
          </cell>
        </row>
        <row r="338">
          <cell r="A338">
            <v>150110</v>
          </cell>
          <cell r="B338" t="str">
            <v>Невьянский ГО</v>
          </cell>
          <cell r="C338">
            <v>15</v>
          </cell>
        </row>
        <row r="339">
          <cell r="A339">
            <v>170000</v>
          </cell>
          <cell r="B339" t="str">
            <v>Нижнетуринский ГО</v>
          </cell>
          <cell r="C339">
            <v>17</v>
          </cell>
        </row>
        <row r="340">
          <cell r="A340">
            <v>310113</v>
          </cell>
          <cell r="B340" t="str">
            <v>Шалинский ГО</v>
          </cell>
          <cell r="C340">
            <v>31</v>
          </cell>
        </row>
        <row r="341">
          <cell r="A341">
            <v>240108</v>
          </cell>
          <cell r="B341" t="str">
            <v>Слободо-Туринский МР</v>
          </cell>
          <cell r="C341">
            <v>24</v>
          </cell>
        </row>
        <row r="342">
          <cell r="A342">
            <v>560156</v>
          </cell>
          <cell r="B342" t="str">
            <v>Город Нижний Тагил</v>
          </cell>
          <cell r="C342">
            <v>56</v>
          </cell>
        </row>
        <row r="343">
          <cell r="A343">
            <v>560148</v>
          </cell>
          <cell r="B343" t="str">
            <v>Город Нижний Тагил</v>
          </cell>
          <cell r="C343">
            <v>56</v>
          </cell>
        </row>
        <row r="344">
          <cell r="A344">
            <v>810128</v>
          </cell>
          <cell r="B344" t="str">
            <v>г.Екатеринбург Верх-Исетский район</v>
          </cell>
          <cell r="C344">
            <v>81</v>
          </cell>
        </row>
        <row r="345">
          <cell r="A345">
            <v>150108</v>
          </cell>
          <cell r="B345" t="str">
            <v>Невьянский ГО</v>
          </cell>
          <cell r="C345">
            <v>15</v>
          </cell>
        </row>
        <row r="346">
          <cell r="A346">
            <v>260105</v>
          </cell>
          <cell r="B346" t="str">
            <v>Таборинский МР</v>
          </cell>
          <cell r="C346">
            <v>26</v>
          </cell>
        </row>
        <row r="347">
          <cell r="A347">
            <v>180108</v>
          </cell>
          <cell r="B347" t="str">
            <v>Новолялинский ГО</v>
          </cell>
          <cell r="C347">
            <v>18</v>
          </cell>
        </row>
        <row r="348">
          <cell r="A348">
            <v>290106</v>
          </cell>
          <cell r="B348" t="str">
            <v>Тугулымский ГО</v>
          </cell>
          <cell r="C348">
            <v>29</v>
          </cell>
        </row>
        <row r="349">
          <cell r="A349">
            <v>580122</v>
          </cell>
          <cell r="B349" t="str">
            <v>ГО Первоуральск</v>
          </cell>
          <cell r="C349">
            <v>58</v>
          </cell>
        </row>
        <row r="350">
          <cell r="A350">
            <v>540000</v>
          </cell>
          <cell r="B350" t="str">
            <v>ГО «город Лесной»</v>
          </cell>
          <cell r="C350">
            <v>54</v>
          </cell>
        </row>
        <row r="351">
          <cell r="A351">
            <v>70106</v>
          </cell>
          <cell r="B351" t="str">
            <v>ГО Богданович</v>
          </cell>
          <cell r="C351">
            <v>7</v>
          </cell>
        </row>
        <row r="352">
          <cell r="A352">
            <v>380102</v>
          </cell>
          <cell r="B352" t="str">
            <v>ГО Верхняя Тура</v>
          </cell>
          <cell r="C352">
            <v>38</v>
          </cell>
        </row>
        <row r="353">
          <cell r="A353">
            <v>280128</v>
          </cell>
          <cell r="B353" t="str">
            <v>Талицкий ГО</v>
          </cell>
          <cell r="C353">
            <v>28</v>
          </cell>
        </row>
        <row r="354">
          <cell r="A354">
            <v>460000</v>
          </cell>
          <cell r="B354" t="str">
            <v>Камышловский ГО</v>
          </cell>
          <cell r="C354">
            <v>46</v>
          </cell>
        </row>
        <row r="355">
          <cell r="A355">
            <v>860118</v>
          </cell>
          <cell r="B355" t="str">
            <v>г.Екатеринбург Кировский район</v>
          </cell>
          <cell r="C355">
            <v>86</v>
          </cell>
        </row>
        <row r="356">
          <cell r="A356">
            <v>80102</v>
          </cell>
          <cell r="B356" t="str">
            <v>Верхнесалдинский ГО</v>
          </cell>
          <cell r="C356">
            <v>8</v>
          </cell>
        </row>
        <row r="357">
          <cell r="A357">
            <v>350113</v>
          </cell>
          <cell r="B357" t="str">
            <v>Березовский ГО</v>
          </cell>
          <cell r="C357">
            <v>35</v>
          </cell>
        </row>
        <row r="358">
          <cell r="A358">
            <v>480102</v>
          </cell>
          <cell r="B358" t="str">
            <v>Качканарский ГО</v>
          </cell>
          <cell r="C358">
            <v>48</v>
          </cell>
        </row>
        <row r="359">
          <cell r="A359">
            <v>370101</v>
          </cell>
          <cell r="B359" t="str">
            <v>ГО Верхний Тагил</v>
          </cell>
          <cell r="C359">
            <v>37</v>
          </cell>
        </row>
        <row r="360">
          <cell r="A360">
            <v>210112</v>
          </cell>
          <cell r="B360" t="str">
            <v>ГО Ревда</v>
          </cell>
          <cell r="C360">
            <v>21</v>
          </cell>
        </row>
        <row r="361">
          <cell r="A361">
            <v>360105</v>
          </cell>
          <cell r="B361" t="str">
            <v>ГО Верхняя Пышма</v>
          </cell>
          <cell r="C361">
            <v>36</v>
          </cell>
        </row>
        <row r="362">
          <cell r="A362">
            <v>560146</v>
          </cell>
          <cell r="B362" t="str">
            <v>Город Нижний Тагил</v>
          </cell>
          <cell r="C362">
            <v>56</v>
          </cell>
        </row>
        <row r="363">
          <cell r="A363">
            <v>830114</v>
          </cell>
          <cell r="B363" t="str">
            <v>г.Екатеринбург Железнодорожный район</v>
          </cell>
          <cell r="C363">
            <v>83</v>
          </cell>
        </row>
        <row r="364">
          <cell r="A364">
            <v>580102</v>
          </cell>
          <cell r="B364" t="str">
            <v>ГО Первоуральск</v>
          </cell>
          <cell r="C364">
            <v>58</v>
          </cell>
        </row>
        <row r="365">
          <cell r="A365">
            <v>350102</v>
          </cell>
          <cell r="B365" t="str">
            <v>Березовский ГО</v>
          </cell>
          <cell r="C365">
            <v>35</v>
          </cell>
        </row>
        <row r="366">
          <cell r="A366">
            <v>830106</v>
          </cell>
          <cell r="B366" t="str">
            <v>г.Екатеринбург Железнодорожный район</v>
          </cell>
          <cell r="C366">
            <v>83</v>
          </cell>
        </row>
        <row r="367">
          <cell r="A367">
            <v>350109</v>
          </cell>
          <cell r="B367" t="str">
            <v>Березовский ГО</v>
          </cell>
          <cell r="C367">
            <v>35</v>
          </cell>
        </row>
        <row r="368">
          <cell r="A368">
            <v>560119</v>
          </cell>
          <cell r="B368" t="str">
            <v>Город Нижний Тагил</v>
          </cell>
          <cell r="C368">
            <v>56</v>
          </cell>
        </row>
        <row r="369">
          <cell r="A369">
            <v>530103</v>
          </cell>
          <cell r="B369" t="str">
            <v>Кушвинский ГО</v>
          </cell>
          <cell r="C369">
            <v>53</v>
          </cell>
        </row>
        <row r="370">
          <cell r="A370">
            <v>630109</v>
          </cell>
          <cell r="B370" t="str">
            <v>ГО Сухой Лог</v>
          </cell>
          <cell r="C370">
            <v>63</v>
          </cell>
        </row>
        <row r="371">
          <cell r="A371">
            <v>550105</v>
          </cell>
          <cell r="B371" t="str">
            <v>ГО Нижняя Салда</v>
          </cell>
          <cell r="C371">
            <v>55</v>
          </cell>
        </row>
        <row r="372">
          <cell r="A372">
            <v>110118</v>
          </cell>
          <cell r="B372" t="str">
            <v>Ирбитское МО</v>
          </cell>
          <cell r="C372">
            <v>11</v>
          </cell>
        </row>
        <row r="373">
          <cell r="A373">
            <v>840111</v>
          </cell>
          <cell r="B373" t="str">
            <v>г.Екатеринбург Октябрьский район</v>
          </cell>
          <cell r="C373">
            <v>84</v>
          </cell>
        </row>
        <row r="374">
          <cell r="A374">
            <v>110111</v>
          </cell>
          <cell r="B374" t="str">
            <v>Ирбитское МО</v>
          </cell>
          <cell r="C374">
            <v>11</v>
          </cell>
        </row>
        <row r="375">
          <cell r="A375">
            <v>450111</v>
          </cell>
          <cell r="B375" t="str">
            <v>Каменск-Уральский ГО</v>
          </cell>
          <cell r="C375">
            <v>45</v>
          </cell>
        </row>
        <row r="376">
          <cell r="A376">
            <v>430108</v>
          </cell>
          <cell r="B376" t="str">
            <v>Ивдельский ГО</v>
          </cell>
          <cell r="C376">
            <v>43</v>
          </cell>
        </row>
        <row r="377">
          <cell r="A377">
            <v>290000</v>
          </cell>
          <cell r="B377" t="str">
            <v>Тугулымский ГО</v>
          </cell>
          <cell r="C377">
            <v>29</v>
          </cell>
        </row>
        <row r="378">
          <cell r="A378">
            <v>840102</v>
          </cell>
          <cell r="B378" t="str">
            <v>г.Екатеринбург Октябрьский район</v>
          </cell>
          <cell r="C378">
            <v>84</v>
          </cell>
        </row>
        <row r="379">
          <cell r="A379">
            <v>240112</v>
          </cell>
          <cell r="B379" t="str">
            <v>Слободо-Туринский МР</v>
          </cell>
          <cell r="C379">
            <v>24</v>
          </cell>
        </row>
        <row r="380">
          <cell r="A380">
            <v>290112</v>
          </cell>
          <cell r="B380" t="str">
            <v>Тугулымский ГО</v>
          </cell>
          <cell r="C380">
            <v>29</v>
          </cell>
        </row>
        <row r="381">
          <cell r="A381">
            <v>850102</v>
          </cell>
          <cell r="B381" t="str">
            <v>г.Екатеринбург Орджоникидзевский район</v>
          </cell>
          <cell r="C381">
            <v>85</v>
          </cell>
        </row>
        <row r="382">
          <cell r="A382">
            <v>150103</v>
          </cell>
          <cell r="B382" t="str">
            <v>Невьянский ГО</v>
          </cell>
          <cell r="C382">
            <v>15</v>
          </cell>
        </row>
        <row r="383">
          <cell r="A383">
            <v>150000</v>
          </cell>
          <cell r="B383" t="str">
            <v>Невьянский ГО</v>
          </cell>
          <cell r="C383">
            <v>15</v>
          </cell>
        </row>
        <row r="384">
          <cell r="A384">
            <v>830105</v>
          </cell>
          <cell r="B384" t="str">
            <v>г.Екатеринбург Железнодорожный район</v>
          </cell>
          <cell r="C384">
            <v>83</v>
          </cell>
        </row>
        <row r="385">
          <cell r="A385">
            <v>811001</v>
          </cell>
          <cell r="B385" t="str">
            <v>г.Екатеринбург Верх-Исетский район</v>
          </cell>
          <cell r="C385">
            <v>81</v>
          </cell>
        </row>
        <row r="386">
          <cell r="A386">
            <v>560132</v>
          </cell>
          <cell r="B386" t="str">
            <v>Город Нижний Тагил</v>
          </cell>
          <cell r="C386">
            <v>56</v>
          </cell>
        </row>
        <row r="387">
          <cell r="A387">
            <v>840109</v>
          </cell>
          <cell r="B387" t="str">
            <v>г.Екатеринбург Октябрьский район</v>
          </cell>
          <cell r="C387">
            <v>84</v>
          </cell>
        </row>
        <row r="388">
          <cell r="A388">
            <v>320104</v>
          </cell>
          <cell r="B388" t="str">
            <v>МО город Алапаевск</v>
          </cell>
          <cell r="C388">
            <v>32</v>
          </cell>
        </row>
        <row r="389">
          <cell r="A389">
            <v>190104</v>
          </cell>
          <cell r="B389" t="str">
            <v>Горноуральский ГО</v>
          </cell>
          <cell r="C389">
            <v>19</v>
          </cell>
        </row>
        <row r="390">
          <cell r="A390">
            <v>190115</v>
          </cell>
          <cell r="B390" t="str">
            <v>Горноуральский ГО</v>
          </cell>
          <cell r="C390">
            <v>19</v>
          </cell>
        </row>
        <row r="391">
          <cell r="A391">
            <v>470103</v>
          </cell>
          <cell r="B391" t="str">
            <v>ГО Карпинск</v>
          </cell>
          <cell r="C391">
            <v>47</v>
          </cell>
        </row>
        <row r="392">
          <cell r="A392">
            <v>70112</v>
          </cell>
          <cell r="B392" t="str">
            <v>ГО Богданович</v>
          </cell>
          <cell r="C392">
            <v>7</v>
          </cell>
        </row>
        <row r="393">
          <cell r="A393">
            <v>20108</v>
          </cell>
          <cell r="B393" t="str">
            <v>Артемовский ГО</v>
          </cell>
          <cell r="C393">
            <v>2</v>
          </cell>
        </row>
        <row r="394">
          <cell r="A394">
            <v>180111</v>
          </cell>
          <cell r="B394" t="str">
            <v>Новолялинский ГО</v>
          </cell>
          <cell r="C394">
            <v>18</v>
          </cell>
        </row>
        <row r="395">
          <cell r="A395">
            <v>190107</v>
          </cell>
          <cell r="B395" t="str">
            <v>Горноуральский ГО</v>
          </cell>
          <cell r="C395">
            <v>19</v>
          </cell>
        </row>
        <row r="396">
          <cell r="A396">
            <v>90101</v>
          </cell>
          <cell r="B396" t="str">
            <v>Верхотурский ГО</v>
          </cell>
          <cell r="C396">
            <v>9</v>
          </cell>
        </row>
        <row r="397">
          <cell r="A397">
            <v>90106</v>
          </cell>
          <cell r="B397" t="str">
            <v>Верхотурский ГО</v>
          </cell>
          <cell r="C397">
            <v>9</v>
          </cell>
        </row>
        <row r="398">
          <cell r="A398">
            <v>610501</v>
          </cell>
          <cell r="B398" t="str">
            <v>Серовский ГО</v>
          </cell>
          <cell r="C398">
            <v>61</v>
          </cell>
        </row>
        <row r="399">
          <cell r="A399">
            <v>871003</v>
          </cell>
          <cell r="B399" t="str">
            <v>г.Екатеринбург Чкаловский район</v>
          </cell>
          <cell r="C399">
            <v>87</v>
          </cell>
        </row>
        <row r="400">
          <cell r="A400">
            <v>160116</v>
          </cell>
          <cell r="B400" t="str">
            <v>Нижнесергинский МР</v>
          </cell>
          <cell r="C400">
            <v>16</v>
          </cell>
        </row>
        <row r="401">
          <cell r="A401">
            <v>140106</v>
          </cell>
          <cell r="B401" t="str">
            <v>МО Красноуфимский округ</v>
          </cell>
          <cell r="C401">
            <v>14</v>
          </cell>
        </row>
        <row r="402">
          <cell r="A402">
            <v>290108</v>
          </cell>
          <cell r="B402" t="str">
            <v>Тугулымский ГО</v>
          </cell>
          <cell r="C402">
            <v>29</v>
          </cell>
        </row>
        <row r="403">
          <cell r="A403">
            <v>90108</v>
          </cell>
          <cell r="B403" t="str">
            <v>Верхотурский ГО</v>
          </cell>
          <cell r="C403">
            <v>9</v>
          </cell>
        </row>
        <row r="404">
          <cell r="A404">
            <v>820116</v>
          </cell>
          <cell r="B404" t="str">
            <v>г.Екатеринбург Ленинский район</v>
          </cell>
          <cell r="C404">
            <v>82</v>
          </cell>
        </row>
        <row r="405">
          <cell r="A405">
            <v>530104</v>
          </cell>
          <cell r="B405" t="str">
            <v>Кушвинский ГО</v>
          </cell>
          <cell r="C405">
            <v>53</v>
          </cell>
        </row>
        <row r="406">
          <cell r="A406">
            <v>820117</v>
          </cell>
          <cell r="B406" t="str">
            <v>г.Екатеринбург Ленинский район</v>
          </cell>
          <cell r="C406">
            <v>82</v>
          </cell>
        </row>
        <row r="407">
          <cell r="A407">
            <v>440108</v>
          </cell>
          <cell r="B407" t="str">
            <v>МО город Ирбит</v>
          </cell>
          <cell r="C407">
            <v>44</v>
          </cell>
        </row>
        <row r="408">
          <cell r="A408">
            <v>40106</v>
          </cell>
          <cell r="B408" t="str">
            <v>Ачитский ГО</v>
          </cell>
          <cell r="C408">
            <v>4</v>
          </cell>
        </row>
        <row r="409">
          <cell r="A409">
            <v>200109</v>
          </cell>
          <cell r="B409" t="str">
            <v>Пышминский ГО</v>
          </cell>
          <cell r="C409">
            <v>20</v>
          </cell>
        </row>
        <row r="410">
          <cell r="A410">
            <v>870119</v>
          </cell>
          <cell r="B410" t="str">
            <v>г.Екатеринбург Чкаловский район</v>
          </cell>
          <cell r="C410">
            <v>87</v>
          </cell>
        </row>
        <row r="411">
          <cell r="A411">
            <v>560112</v>
          </cell>
          <cell r="B411" t="str">
            <v>Город Нижний Тагил</v>
          </cell>
          <cell r="C411">
            <v>56</v>
          </cell>
        </row>
        <row r="412">
          <cell r="A412">
            <v>840124</v>
          </cell>
          <cell r="B412" t="str">
            <v>г.Екатеринбург Октябрьский район</v>
          </cell>
          <cell r="C412">
            <v>84</v>
          </cell>
        </row>
        <row r="413">
          <cell r="A413">
            <v>570114</v>
          </cell>
          <cell r="B413" t="str">
            <v>Новоуральский ГО</v>
          </cell>
          <cell r="C413">
            <v>57</v>
          </cell>
        </row>
        <row r="414">
          <cell r="A414">
            <v>570106</v>
          </cell>
          <cell r="B414" t="str">
            <v>Новоуральский ГО</v>
          </cell>
          <cell r="C414">
            <v>57</v>
          </cell>
        </row>
        <row r="415">
          <cell r="A415">
            <v>130000</v>
          </cell>
          <cell r="B415" t="str">
            <v>МО «Камышловский МР»</v>
          </cell>
          <cell r="C415">
            <v>13</v>
          </cell>
        </row>
        <row r="416">
          <cell r="A416">
            <v>540109</v>
          </cell>
          <cell r="B416" t="str">
            <v>ГО «город Лесной»</v>
          </cell>
          <cell r="C416">
            <v>54</v>
          </cell>
        </row>
        <row r="417">
          <cell r="A417">
            <v>120102</v>
          </cell>
          <cell r="B417" t="str">
            <v>МО Каменский ГО</v>
          </cell>
          <cell r="C417">
            <v>12</v>
          </cell>
        </row>
        <row r="418">
          <cell r="A418">
            <v>350108</v>
          </cell>
          <cell r="B418" t="str">
            <v>Березовский ГО</v>
          </cell>
          <cell r="C418">
            <v>35</v>
          </cell>
        </row>
        <row r="419">
          <cell r="A419">
            <v>811201</v>
          </cell>
          <cell r="B419" t="str">
            <v>г.Екатеринбург Верх-Исетский район</v>
          </cell>
          <cell r="C419">
            <v>81</v>
          </cell>
        </row>
        <row r="420">
          <cell r="A420">
            <v>160119</v>
          </cell>
          <cell r="B420" t="str">
            <v>Нижнесергинский МР</v>
          </cell>
          <cell r="C420">
            <v>16</v>
          </cell>
        </row>
        <row r="421">
          <cell r="A421">
            <v>830111</v>
          </cell>
          <cell r="B421" t="str">
            <v>г.Екатеринбург Железнодорожный район</v>
          </cell>
          <cell r="C421">
            <v>83</v>
          </cell>
        </row>
        <row r="422">
          <cell r="A422">
            <v>450601</v>
          </cell>
          <cell r="B422" t="str">
            <v>Каменск-Уральский ГО</v>
          </cell>
          <cell r="C422">
            <v>45</v>
          </cell>
        </row>
        <row r="423">
          <cell r="A423">
            <v>710000</v>
          </cell>
          <cell r="B423" t="str">
            <v>ГО ЗАТО Свободный</v>
          </cell>
          <cell r="C423">
            <v>71</v>
          </cell>
        </row>
        <row r="424">
          <cell r="A424">
            <v>870000</v>
          </cell>
          <cell r="B424" t="str">
            <v>г.Екатеринбург Чкаловский район</v>
          </cell>
          <cell r="C424">
            <v>87</v>
          </cell>
        </row>
        <row r="425">
          <cell r="A425">
            <v>999999</v>
          </cell>
          <cell r="B425" t="str">
            <v>г. Екатеринбург</v>
          </cell>
          <cell r="C425">
            <v>41</v>
          </cell>
        </row>
        <row r="426">
          <cell r="A426">
            <v>280110</v>
          </cell>
          <cell r="B426" t="str">
            <v>Талицкий ГО</v>
          </cell>
          <cell r="C426">
            <v>28</v>
          </cell>
        </row>
        <row r="427">
          <cell r="A427">
            <v>140107</v>
          </cell>
          <cell r="B427" t="str">
            <v>МО Красноуфимский округ</v>
          </cell>
          <cell r="C427">
            <v>14</v>
          </cell>
        </row>
        <row r="428">
          <cell r="A428">
            <v>810901</v>
          </cell>
          <cell r="B428" t="str">
            <v>г.Екатеринбург Верх-Исетский район</v>
          </cell>
          <cell r="C428">
            <v>81</v>
          </cell>
        </row>
        <row r="429">
          <cell r="A429">
            <v>120112</v>
          </cell>
          <cell r="B429" t="str">
            <v>МО Каменский ГО</v>
          </cell>
          <cell r="C429">
            <v>12</v>
          </cell>
        </row>
        <row r="430">
          <cell r="A430">
            <v>10103</v>
          </cell>
          <cell r="B430" t="str">
            <v>МО Алапаевское</v>
          </cell>
          <cell r="C430">
            <v>1</v>
          </cell>
        </row>
        <row r="431">
          <cell r="A431">
            <v>490104</v>
          </cell>
          <cell r="B431" t="str">
            <v>Кировградский ГО</v>
          </cell>
          <cell r="C431">
            <v>49</v>
          </cell>
        </row>
        <row r="432">
          <cell r="A432">
            <v>151001</v>
          </cell>
          <cell r="B432" t="str">
            <v>Невьянский ГО</v>
          </cell>
          <cell r="C432">
            <v>15</v>
          </cell>
        </row>
        <row r="433">
          <cell r="A433">
            <v>110104</v>
          </cell>
          <cell r="B433" t="str">
            <v>Ирбитское МО</v>
          </cell>
          <cell r="C433">
            <v>11</v>
          </cell>
        </row>
        <row r="434">
          <cell r="A434">
            <v>100102</v>
          </cell>
          <cell r="B434" t="str">
            <v>Гаринский ГО</v>
          </cell>
          <cell r="C434">
            <v>10</v>
          </cell>
        </row>
        <row r="435">
          <cell r="A435">
            <v>610111</v>
          </cell>
          <cell r="B435" t="str">
            <v>Серовский ГО</v>
          </cell>
          <cell r="C435">
            <v>61</v>
          </cell>
        </row>
        <row r="436">
          <cell r="A436">
            <v>580112</v>
          </cell>
          <cell r="B436" t="str">
            <v>ГО Первоуральск</v>
          </cell>
          <cell r="C436">
            <v>58</v>
          </cell>
        </row>
        <row r="437">
          <cell r="A437">
            <v>850125</v>
          </cell>
          <cell r="B437" t="str">
            <v>г.Екатеринбург Орджоникидзевский район</v>
          </cell>
          <cell r="C437">
            <v>85</v>
          </cell>
        </row>
        <row r="438">
          <cell r="A438">
            <v>20112</v>
          </cell>
          <cell r="B438" t="str">
            <v>Артемовский ГО</v>
          </cell>
          <cell r="C438">
            <v>2</v>
          </cell>
        </row>
        <row r="439">
          <cell r="A439">
            <v>470106</v>
          </cell>
          <cell r="B439" t="str">
            <v>ГО Карпинск</v>
          </cell>
          <cell r="C439">
            <v>47</v>
          </cell>
        </row>
        <row r="440">
          <cell r="A440">
            <v>361201</v>
          </cell>
          <cell r="B440" t="str">
            <v>ГО Верхняя Пышма</v>
          </cell>
          <cell r="C440">
            <v>36</v>
          </cell>
        </row>
        <row r="441">
          <cell r="A441">
            <v>160117</v>
          </cell>
          <cell r="B441" t="str">
            <v>Нижнесергинский МР</v>
          </cell>
          <cell r="C441">
            <v>16</v>
          </cell>
        </row>
        <row r="442">
          <cell r="A442">
            <v>220000</v>
          </cell>
          <cell r="B442" t="str">
            <v>Режевской ГО</v>
          </cell>
          <cell r="C442">
            <v>22</v>
          </cell>
        </row>
        <row r="443">
          <cell r="A443">
            <v>590118</v>
          </cell>
          <cell r="B443" t="str">
            <v>Полевской ГО</v>
          </cell>
          <cell r="C443">
            <v>59</v>
          </cell>
        </row>
        <row r="444">
          <cell r="A444">
            <v>140117</v>
          </cell>
          <cell r="B444" t="str">
            <v>МО Красноуфимский округ</v>
          </cell>
          <cell r="C444">
            <v>14</v>
          </cell>
        </row>
        <row r="445">
          <cell r="A445">
            <v>590000</v>
          </cell>
          <cell r="B445" t="str">
            <v>Полевской ГО</v>
          </cell>
          <cell r="C445">
            <v>59</v>
          </cell>
        </row>
        <row r="446">
          <cell r="A446">
            <v>810108</v>
          </cell>
          <cell r="B446" t="str">
            <v>г.Екатеринбург Верх-Исетский район</v>
          </cell>
          <cell r="C446">
            <v>81</v>
          </cell>
        </row>
        <row r="447">
          <cell r="A447">
            <v>350106</v>
          </cell>
          <cell r="B447" t="str">
            <v>Березовский ГО</v>
          </cell>
          <cell r="C447">
            <v>35</v>
          </cell>
        </row>
        <row r="448">
          <cell r="A448">
            <v>840120</v>
          </cell>
          <cell r="B448" t="str">
            <v>г.Екатеринбург Октябрьский район</v>
          </cell>
          <cell r="C448">
            <v>84</v>
          </cell>
        </row>
        <row r="449">
          <cell r="A449">
            <v>280109</v>
          </cell>
          <cell r="B449" t="str">
            <v>Талицкий ГО</v>
          </cell>
          <cell r="C449">
            <v>28</v>
          </cell>
        </row>
        <row r="450">
          <cell r="A450">
            <v>280101</v>
          </cell>
          <cell r="B450" t="str">
            <v>Талицкий ГО</v>
          </cell>
          <cell r="C450">
            <v>28</v>
          </cell>
        </row>
        <row r="451">
          <cell r="A451">
            <v>850107</v>
          </cell>
          <cell r="B451" t="str">
            <v>г.Екатеринбург Орджоникидзевский район</v>
          </cell>
          <cell r="C451">
            <v>85</v>
          </cell>
        </row>
        <row r="452">
          <cell r="A452">
            <v>30000</v>
          </cell>
          <cell r="B452" t="str">
            <v>Артинский ГО</v>
          </cell>
          <cell r="C452">
            <v>3</v>
          </cell>
        </row>
        <row r="453">
          <cell r="A453">
            <v>660000</v>
          </cell>
          <cell r="B453" t="str">
            <v>ГО Верхнее Дуброво</v>
          </cell>
          <cell r="C453">
            <v>66</v>
          </cell>
        </row>
        <row r="454">
          <cell r="A454">
            <v>240000</v>
          </cell>
          <cell r="B454" t="str">
            <v>Слободо-Туринский МР</v>
          </cell>
          <cell r="C454">
            <v>24</v>
          </cell>
        </row>
        <row r="455">
          <cell r="A455">
            <v>570601</v>
          </cell>
          <cell r="B455" t="str">
            <v>Новоуральский ГО</v>
          </cell>
          <cell r="C455">
            <v>57</v>
          </cell>
        </row>
        <row r="456">
          <cell r="A456">
            <v>450102</v>
          </cell>
          <cell r="B456" t="str">
            <v>Каменск-Уральский ГО</v>
          </cell>
          <cell r="C456">
            <v>45</v>
          </cell>
        </row>
        <row r="457">
          <cell r="A457">
            <v>820106</v>
          </cell>
          <cell r="B457" t="str">
            <v>г.Екатеринбург Ленинский район</v>
          </cell>
          <cell r="C457">
            <v>82</v>
          </cell>
        </row>
        <row r="458">
          <cell r="A458">
            <v>170106</v>
          </cell>
          <cell r="B458" t="str">
            <v>Нижнетуринский ГО</v>
          </cell>
          <cell r="C458">
            <v>17</v>
          </cell>
        </row>
        <row r="459">
          <cell r="A459">
            <v>541001</v>
          </cell>
          <cell r="B459" t="str">
            <v>ГО «город Лесной»</v>
          </cell>
          <cell r="C459">
            <v>54</v>
          </cell>
        </row>
        <row r="460">
          <cell r="A460">
            <v>130106</v>
          </cell>
          <cell r="B460" t="str">
            <v>МО «Камышловский МР»</v>
          </cell>
          <cell r="C460">
            <v>13</v>
          </cell>
        </row>
        <row r="461">
          <cell r="A461">
            <v>810125</v>
          </cell>
          <cell r="B461" t="str">
            <v>г.Екатеринбург Верх-Исетский район</v>
          </cell>
          <cell r="C461">
            <v>81</v>
          </cell>
        </row>
        <row r="462">
          <cell r="A462">
            <v>560000</v>
          </cell>
          <cell r="B462" t="str">
            <v>Город Нижний Тагил</v>
          </cell>
          <cell r="C462">
            <v>56</v>
          </cell>
        </row>
        <row r="463">
          <cell r="A463">
            <v>210106</v>
          </cell>
          <cell r="B463" t="str">
            <v>ГО Ревда</v>
          </cell>
          <cell r="C463">
            <v>21</v>
          </cell>
        </row>
        <row r="464">
          <cell r="A464">
            <v>450118</v>
          </cell>
          <cell r="B464" t="str">
            <v>Каменск-Уральский ГО</v>
          </cell>
          <cell r="C464">
            <v>45</v>
          </cell>
        </row>
        <row r="465">
          <cell r="A465">
            <v>560150</v>
          </cell>
          <cell r="B465" t="str">
            <v>Город Нижний Тагил</v>
          </cell>
          <cell r="C465">
            <v>56</v>
          </cell>
        </row>
        <row r="466">
          <cell r="A466">
            <v>80108</v>
          </cell>
          <cell r="B466" t="str">
            <v>Верхнесалдинский ГО</v>
          </cell>
          <cell r="C466">
            <v>8</v>
          </cell>
        </row>
        <row r="467">
          <cell r="A467">
            <v>840121</v>
          </cell>
          <cell r="B467" t="str">
            <v>г.Екатеринбург Октябрьский район</v>
          </cell>
          <cell r="C467">
            <v>84</v>
          </cell>
        </row>
        <row r="468">
          <cell r="A468">
            <v>810103</v>
          </cell>
          <cell r="B468" t="str">
            <v>г.Екатеринбург Верх-Исетский район</v>
          </cell>
          <cell r="C468">
            <v>81</v>
          </cell>
        </row>
        <row r="469">
          <cell r="A469">
            <v>390101</v>
          </cell>
          <cell r="B469" t="str">
            <v>Волчанский ГО</v>
          </cell>
          <cell r="C469">
            <v>39</v>
          </cell>
        </row>
        <row r="470">
          <cell r="A470">
            <v>50106</v>
          </cell>
          <cell r="B470" t="str">
            <v>МО Байкаловский МР</v>
          </cell>
          <cell r="C470">
            <v>5</v>
          </cell>
        </row>
        <row r="471">
          <cell r="A471">
            <v>160111</v>
          </cell>
          <cell r="B471" t="str">
            <v>Нижнесергинский МР</v>
          </cell>
          <cell r="C471">
            <v>16</v>
          </cell>
        </row>
        <row r="472">
          <cell r="A472">
            <v>470000</v>
          </cell>
          <cell r="B472" t="str">
            <v>ГО Карпинск</v>
          </cell>
          <cell r="C472">
            <v>47</v>
          </cell>
        </row>
        <row r="473">
          <cell r="A473">
            <v>450114</v>
          </cell>
          <cell r="B473" t="str">
            <v>Каменск-Уральский ГО</v>
          </cell>
          <cell r="C473">
            <v>45</v>
          </cell>
        </row>
        <row r="474">
          <cell r="A474">
            <v>270105</v>
          </cell>
          <cell r="B474" t="str">
            <v>Тавдинский ГО</v>
          </cell>
          <cell r="C474">
            <v>27</v>
          </cell>
        </row>
        <row r="475">
          <cell r="A475">
            <v>650103</v>
          </cell>
          <cell r="B475" t="str">
            <v>Бисертский ГО</v>
          </cell>
          <cell r="C475">
            <v>65</v>
          </cell>
        </row>
        <row r="476">
          <cell r="A476">
            <v>860120</v>
          </cell>
          <cell r="B476" t="str">
            <v>г.Екатеринбург Кировский район</v>
          </cell>
          <cell r="C476">
            <v>86</v>
          </cell>
        </row>
        <row r="477">
          <cell r="A477">
            <v>540105</v>
          </cell>
          <cell r="B477" t="str">
            <v>ГО «город Лесной»</v>
          </cell>
          <cell r="C477">
            <v>54</v>
          </cell>
        </row>
        <row r="478">
          <cell r="A478">
            <v>80105</v>
          </cell>
          <cell r="B478" t="str">
            <v>Верхнесалдинский ГО</v>
          </cell>
          <cell r="C478">
            <v>8</v>
          </cell>
        </row>
        <row r="479">
          <cell r="A479">
            <v>840110</v>
          </cell>
          <cell r="B479" t="str">
            <v>г.Екатеринбург Октябрьский район</v>
          </cell>
          <cell r="C479">
            <v>84</v>
          </cell>
        </row>
        <row r="480">
          <cell r="A480">
            <v>850110</v>
          </cell>
          <cell r="B480" t="str">
            <v>г.Екатеринбург Орджоникидзевский район</v>
          </cell>
          <cell r="C480">
            <v>85</v>
          </cell>
        </row>
        <row r="481">
          <cell r="A481">
            <v>260000</v>
          </cell>
          <cell r="B481" t="str">
            <v>Таборинский МР</v>
          </cell>
          <cell r="C481">
            <v>26</v>
          </cell>
        </row>
        <row r="482">
          <cell r="A482">
            <v>40000</v>
          </cell>
          <cell r="B482" t="str">
            <v>Ачитский ГО</v>
          </cell>
          <cell r="C482">
            <v>4</v>
          </cell>
        </row>
        <row r="483">
          <cell r="A483">
            <v>420103</v>
          </cell>
          <cell r="B483" t="str">
            <v>ГО Заречный</v>
          </cell>
          <cell r="C483">
            <v>42</v>
          </cell>
        </row>
        <row r="484">
          <cell r="A484">
            <v>271002</v>
          </cell>
          <cell r="B484" t="str">
            <v>Тавдинский ГО</v>
          </cell>
          <cell r="C484">
            <v>27</v>
          </cell>
        </row>
        <row r="485">
          <cell r="A485">
            <v>850111</v>
          </cell>
          <cell r="B485" t="str">
            <v>г.Екатеринбург Орджоникидзевский район</v>
          </cell>
          <cell r="C485">
            <v>85</v>
          </cell>
        </row>
        <row r="486">
          <cell r="A486">
            <v>500105</v>
          </cell>
          <cell r="B486" t="str">
            <v>ГО Краснотурьинск</v>
          </cell>
          <cell r="C486">
            <v>50</v>
          </cell>
        </row>
        <row r="487">
          <cell r="A487">
            <v>580103</v>
          </cell>
          <cell r="B487" t="str">
            <v>ГО Первоуральск</v>
          </cell>
          <cell r="C487">
            <v>58</v>
          </cell>
        </row>
        <row r="488">
          <cell r="A488">
            <v>830117</v>
          </cell>
          <cell r="B488" t="str">
            <v>г.Екатеринбург Железнодорожный район</v>
          </cell>
          <cell r="C488">
            <v>83</v>
          </cell>
        </row>
        <row r="489">
          <cell r="A489">
            <v>560152</v>
          </cell>
          <cell r="B489" t="str">
            <v>Город Нижний Тагил</v>
          </cell>
          <cell r="C489">
            <v>56</v>
          </cell>
        </row>
        <row r="490">
          <cell r="A490">
            <v>40104</v>
          </cell>
          <cell r="B490" t="str">
            <v>Ачитский ГО</v>
          </cell>
          <cell r="C490">
            <v>4</v>
          </cell>
        </row>
        <row r="491">
          <cell r="A491">
            <v>230000</v>
          </cell>
          <cell r="B491" t="str">
            <v>Сосьвинский ГО</v>
          </cell>
          <cell r="C491">
            <v>23</v>
          </cell>
        </row>
        <row r="492">
          <cell r="A492">
            <v>570103</v>
          </cell>
          <cell r="B492" t="str">
            <v>Новоуральский ГО</v>
          </cell>
          <cell r="C492">
            <v>57</v>
          </cell>
        </row>
        <row r="493">
          <cell r="A493">
            <v>450106</v>
          </cell>
          <cell r="B493" t="str">
            <v>Каменск-Уральский ГО</v>
          </cell>
          <cell r="C493">
            <v>45</v>
          </cell>
        </row>
        <row r="494">
          <cell r="A494">
            <v>230107</v>
          </cell>
          <cell r="B494" t="str">
            <v>Сосьвинский ГО</v>
          </cell>
          <cell r="C494">
            <v>23</v>
          </cell>
        </row>
        <row r="495">
          <cell r="A495">
            <v>720000</v>
          </cell>
          <cell r="B495" t="str">
            <v>ГО Староуткинск</v>
          </cell>
          <cell r="C495">
            <v>72</v>
          </cell>
        </row>
        <row r="496">
          <cell r="A496">
            <v>130109</v>
          </cell>
          <cell r="B496" t="str">
            <v>МО «Камышловский МР»</v>
          </cell>
          <cell r="C496">
            <v>13</v>
          </cell>
        </row>
        <row r="497">
          <cell r="A497">
            <v>230104</v>
          </cell>
          <cell r="B497" t="str">
            <v>Сосьвинский ГО</v>
          </cell>
          <cell r="C497">
            <v>23</v>
          </cell>
        </row>
        <row r="498">
          <cell r="A498">
            <v>220101</v>
          </cell>
          <cell r="B498" t="str">
            <v>Режевской ГО</v>
          </cell>
          <cell r="C498">
            <v>22</v>
          </cell>
        </row>
        <row r="499">
          <cell r="A499">
            <v>500000</v>
          </cell>
          <cell r="B499" t="str">
            <v>ГО Краснотурьинск</v>
          </cell>
          <cell r="C499">
            <v>50</v>
          </cell>
        </row>
        <row r="500">
          <cell r="A500">
            <v>610103</v>
          </cell>
          <cell r="B500" t="str">
            <v>Серовский ГО</v>
          </cell>
          <cell r="C500">
            <v>61</v>
          </cell>
        </row>
        <row r="501">
          <cell r="A501">
            <v>320105</v>
          </cell>
          <cell r="B501" t="str">
            <v>МО город Алапаевск</v>
          </cell>
          <cell r="C501">
            <v>32</v>
          </cell>
        </row>
        <row r="502">
          <cell r="A502">
            <v>870120</v>
          </cell>
          <cell r="B502" t="str">
            <v>г.Екатеринбург Чкаловский район</v>
          </cell>
          <cell r="C502">
            <v>87</v>
          </cell>
        </row>
        <row r="503">
          <cell r="A503">
            <v>561003</v>
          </cell>
          <cell r="B503" t="str">
            <v>Город Нижний Тагил</v>
          </cell>
          <cell r="C503">
            <v>56</v>
          </cell>
        </row>
        <row r="504">
          <cell r="A504">
            <v>850120</v>
          </cell>
          <cell r="B504" t="str">
            <v>г.Екатеринбург Орджоникидзевский район</v>
          </cell>
          <cell r="C504">
            <v>85</v>
          </cell>
        </row>
        <row r="505">
          <cell r="A505">
            <v>561004</v>
          </cell>
          <cell r="B505" t="str">
            <v>Город Нижний Тагил</v>
          </cell>
          <cell r="C505">
            <v>56</v>
          </cell>
        </row>
        <row r="506">
          <cell r="A506">
            <v>20102</v>
          </cell>
          <cell r="B506" t="str">
            <v>Артемовский ГО</v>
          </cell>
          <cell r="C506">
            <v>2</v>
          </cell>
        </row>
        <row r="507">
          <cell r="A507">
            <v>730000</v>
          </cell>
          <cell r="B507" t="str">
            <v>МО поселок Уральский</v>
          </cell>
          <cell r="C507">
            <v>73</v>
          </cell>
        </row>
        <row r="508">
          <cell r="A508">
            <v>280000</v>
          </cell>
          <cell r="B508" t="str">
            <v>Талицкий ГО</v>
          </cell>
          <cell r="C508">
            <v>28</v>
          </cell>
        </row>
        <row r="509">
          <cell r="A509">
            <v>560131</v>
          </cell>
          <cell r="B509" t="str">
            <v>Город Нижний Тагил</v>
          </cell>
          <cell r="C509">
            <v>56</v>
          </cell>
        </row>
        <row r="510">
          <cell r="A510">
            <v>560123</v>
          </cell>
          <cell r="B510" t="str">
            <v>Город Нижний Тагил</v>
          </cell>
          <cell r="C510">
            <v>56</v>
          </cell>
        </row>
        <row r="511">
          <cell r="A511">
            <v>380000</v>
          </cell>
          <cell r="B511" t="str">
            <v>ГО Верхняя Тура</v>
          </cell>
          <cell r="C511">
            <v>38</v>
          </cell>
        </row>
        <row r="512">
          <cell r="A512">
            <v>340000</v>
          </cell>
          <cell r="B512" t="str">
            <v>Асбестовский ГО</v>
          </cell>
          <cell r="C512">
            <v>34</v>
          </cell>
        </row>
        <row r="513">
          <cell r="A513">
            <v>550000</v>
          </cell>
          <cell r="B513" t="str">
            <v>ГО Нижняя Салда</v>
          </cell>
          <cell r="C513">
            <v>55</v>
          </cell>
        </row>
        <row r="514">
          <cell r="A514">
            <v>370000</v>
          </cell>
          <cell r="B514" t="str">
            <v>ГО Верхний Тагил</v>
          </cell>
          <cell r="C514">
            <v>37</v>
          </cell>
        </row>
        <row r="515">
          <cell r="A515">
            <v>860301</v>
          </cell>
          <cell r="B515" t="str">
            <v>г.Екатеринбург Кировский район</v>
          </cell>
          <cell r="C515">
            <v>86</v>
          </cell>
        </row>
        <row r="516">
          <cell r="A516">
            <v>430000</v>
          </cell>
          <cell r="B516" t="str">
            <v>Ивдельский ГО</v>
          </cell>
          <cell r="C516">
            <v>43</v>
          </cell>
        </row>
        <row r="517">
          <cell r="A517">
            <v>820000</v>
          </cell>
          <cell r="B517" t="str">
            <v>г.Екатеринбург Ленинский район</v>
          </cell>
          <cell r="C517">
            <v>82</v>
          </cell>
        </row>
        <row r="518">
          <cell r="A518">
            <v>830000</v>
          </cell>
          <cell r="B518" t="str">
            <v>г.Екатеринбург Железнодорожный район</v>
          </cell>
          <cell r="C518">
            <v>83</v>
          </cell>
        </row>
        <row r="519">
          <cell r="A519">
            <v>860000</v>
          </cell>
          <cell r="B519" t="str">
            <v>г.Екатеринбург Кировский район</v>
          </cell>
          <cell r="C519">
            <v>86</v>
          </cell>
        </row>
        <row r="520">
          <cell r="A520">
            <v>620000</v>
          </cell>
          <cell r="B520" t="str">
            <v>ГО Среднеуральск</v>
          </cell>
          <cell r="C520">
            <v>62</v>
          </cell>
        </row>
        <row r="521">
          <cell r="A521">
            <v>850000</v>
          </cell>
          <cell r="B521" t="str">
            <v>г.Екатеринбург Орджоникидзевский район</v>
          </cell>
          <cell r="C521">
            <v>85</v>
          </cell>
        </row>
        <row r="522">
          <cell r="A522">
            <v>90109</v>
          </cell>
          <cell r="B522" t="str">
            <v>Верхотурский ГО</v>
          </cell>
          <cell r="C522">
            <v>9</v>
          </cell>
        </row>
        <row r="523">
          <cell r="A523">
            <v>140105</v>
          </cell>
          <cell r="B523" t="str">
            <v>МО Красноуфимский округ</v>
          </cell>
          <cell r="C523">
            <v>14</v>
          </cell>
        </row>
        <row r="524">
          <cell r="A524">
            <v>870125</v>
          </cell>
          <cell r="B524" t="str">
            <v>г.Екатеринбург Чкаловский район</v>
          </cell>
          <cell r="C524">
            <v>87</v>
          </cell>
        </row>
        <row r="525">
          <cell r="A525">
            <v>870109</v>
          </cell>
          <cell r="B525" t="str">
            <v>г.Екатеринбург Чкаловский район</v>
          </cell>
          <cell r="C525">
            <v>87</v>
          </cell>
        </row>
        <row r="526">
          <cell r="A526">
            <v>680000</v>
          </cell>
          <cell r="B526" t="str">
            <v>Малышевский ГО</v>
          </cell>
          <cell r="C526">
            <v>68</v>
          </cell>
        </row>
        <row r="527">
          <cell r="A527">
            <v>610113</v>
          </cell>
          <cell r="B527" t="str">
            <v>Серовский ГО</v>
          </cell>
          <cell r="C527">
            <v>61</v>
          </cell>
        </row>
        <row r="528">
          <cell r="A528">
            <v>210115</v>
          </cell>
          <cell r="B528" t="str">
            <v>ГО Ревда</v>
          </cell>
          <cell r="C528">
            <v>21</v>
          </cell>
        </row>
        <row r="529">
          <cell r="A529">
            <v>860126</v>
          </cell>
          <cell r="B529" t="str">
            <v>г.Екатеринбург Кировский район</v>
          </cell>
          <cell r="C529">
            <v>86</v>
          </cell>
        </row>
        <row r="530">
          <cell r="A530">
            <v>30115</v>
          </cell>
          <cell r="B530" t="str">
            <v>Артинский ГО</v>
          </cell>
          <cell r="C530">
            <v>3</v>
          </cell>
        </row>
        <row r="531">
          <cell r="A531">
            <v>310112</v>
          </cell>
          <cell r="B531" t="str">
            <v>Шалинский ГО</v>
          </cell>
          <cell r="C531">
            <v>31</v>
          </cell>
        </row>
        <row r="532">
          <cell r="A532">
            <v>140114</v>
          </cell>
          <cell r="B532" t="str">
            <v>МО Красноуфимский округ</v>
          </cell>
          <cell r="C532">
            <v>14</v>
          </cell>
        </row>
        <row r="533">
          <cell r="A533">
            <v>390000</v>
          </cell>
          <cell r="B533" t="str">
            <v>Волчанский ГО</v>
          </cell>
          <cell r="C533">
            <v>39</v>
          </cell>
        </row>
        <row r="534">
          <cell r="A534">
            <v>30104</v>
          </cell>
          <cell r="B534" t="str">
            <v>Артинский ГО</v>
          </cell>
          <cell r="C534">
            <v>3</v>
          </cell>
        </row>
        <row r="535">
          <cell r="A535">
            <v>450000</v>
          </cell>
          <cell r="B535" t="str">
            <v>Каменск-Уральский ГО</v>
          </cell>
          <cell r="C535">
            <v>45</v>
          </cell>
        </row>
        <row r="536">
          <cell r="A536">
            <v>350101</v>
          </cell>
          <cell r="B536" t="str">
            <v>Березовский ГО</v>
          </cell>
          <cell r="C536">
            <v>35</v>
          </cell>
        </row>
        <row r="537">
          <cell r="A537">
            <v>340115</v>
          </cell>
          <cell r="B537" t="str">
            <v>Асбестовский ГО</v>
          </cell>
          <cell r="C537">
            <v>34</v>
          </cell>
        </row>
        <row r="538">
          <cell r="A538">
            <v>610104</v>
          </cell>
          <cell r="B538" t="str">
            <v>Серовский ГО</v>
          </cell>
          <cell r="C538">
            <v>61</v>
          </cell>
        </row>
        <row r="539">
          <cell r="A539">
            <v>850129</v>
          </cell>
          <cell r="B539" t="str">
            <v>г.Екатеринбург Орджоникидзевский район</v>
          </cell>
          <cell r="C539">
            <v>85</v>
          </cell>
        </row>
        <row r="540">
          <cell r="A540">
            <v>810114</v>
          </cell>
          <cell r="B540" t="str">
            <v>г.Екатеринбург Верх-Исетский район</v>
          </cell>
          <cell r="C540">
            <v>81</v>
          </cell>
        </row>
        <row r="541">
          <cell r="A541">
            <v>560147</v>
          </cell>
          <cell r="B541" t="str">
            <v>Город Нижний Тагил</v>
          </cell>
          <cell r="C541">
            <v>56</v>
          </cell>
        </row>
        <row r="542">
          <cell r="A542">
            <v>580121</v>
          </cell>
          <cell r="B542" t="str">
            <v>ГО Первоуральск</v>
          </cell>
          <cell r="C542">
            <v>58</v>
          </cell>
        </row>
        <row r="543">
          <cell r="A543">
            <v>840123</v>
          </cell>
          <cell r="B543" t="str">
            <v>г.Екатеринбург Октябрьский район</v>
          </cell>
          <cell r="C543">
            <v>84</v>
          </cell>
        </row>
        <row r="544">
          <cell r="A544">
            <v>470101</v>
          </cell>
          <cell r="B544" t="str">
            <v>ГО Карпинск</v>
          </cell>
          <cell r="C544">
            <v>47</v>
          </cell>
        </row>
        <row r="545">
          <cell r="A545">
            <v>280126</v>
          </cell>
          <cell r="B545" t="str">
            <v>Талицкий ГО</v>
          </cell>
          <cell r="C545">
            <v>28</v>
          </cell>
        </row>
        <row r="546">
          <cell r="A546">
            <v>560130</v>
          </cell>
          <cell r="B546" t="str">
            <v>Город Нижний Тагил</v>
          </cell>
          <cell r="C546">
            <v>56</v>
          </cell>
        </row>
        <row r="547">
          <cell r="A547">
            <v>850114</v>
          </cell>
          <cell r="B547" t="str">
            <v>г.Екатеринбург Орджоникидзевский район</v>
          </cell>
          <cell r="C547">
            <v>85</v>
          </cell>
        </row>
        <row r="548">
          <cell r="A548">
            <v>110103</v>
          </cell>
          <cell r="B548" t="str">
            <v>Ирбитское МО</v>
          </cell>
          <cell r="C548">
            <v>11</v>
          </cell>
        </row>
        <row r="549">
          <cell r="A549">
            <v>70102</v>
          </cell>
          <cell r="B549" t="str">
            <v>ГО Богданович</v>
          </cell>
          <cell r="C549">
            <v>7</v>
          </cell>
        </row>
        <row r="550">
          <cell r="A550">
            <v>830104</v>
          </cell>
          <cell r="B550" t="str">
            <v>г.Екатеринбург Железнодорожный район</v>
          </cell>
          <cell r="C550">
            <v>83</v>
          </cell>
        </row>
        <row r="551">
          <cell r="A551">
            <v>560106</v>
          </cell>
          <cell r="B551" t="str">
            <v>Город Нижний Тагил</v>
          </cell>
          <cell r="C551">
            <v>56</v>
          </cell>
        </row>
        <row r="552">
          <cell r="A552">
            <v>560154</v>
          </cell>
          <cell r="B552" t="str">
            <v>Город Нижний Тагил</v>
          </cell>
          <cell r="C552">
            <v>56</v>
          </cell>
        </row>
        <row r="553">
          <cell r="A553">
            <v>560117</v>
          </cell>
          <cell r="B553" t="str">
            <v>Город Нижний Тагил</v>
          </cell>
          <cell r="C553">
            <v>56</v>
          </cell>
        </row>
        <row r="554">
          <cell r="A554">
            <v>820120</v>
          </cell>
          <cell r="B554" t="str">
            <v>г.Екатеринбург Ленинский район</v>
          </cell>
          <cell r="C554">
            <v>82</v>
          </cell>
        </row>
        <row r="555">
          <cell r="A555">
            <v>870106</v>
          </cell>
          <cell r="B555" t="str">
            <v>г.Екатеринбург Чкаловский район</v>
          </cell>
          <cell r="C555">
            <v>87</v>
          </cell>
        </row>
        <row r="556">
          <cell r="A556">
            <v>810102</v>
          </cell>
          <cell r="B556" t="str">
            <v>г.Екатеринбург Верх-Исетский район</v>
          </cell>
          <cell r="C556">
            <v>81</v>
          </cell>
        </row>
        <row r="557">
          <cell r="A557">
            <v>280127</v>
          </cell>
          <cell r="B557" t="str">
            <v>Талицкий ГО</v>
          </cell>
          <cell r="C557">
            <v>28</v>
          </cell>
        </row>
        <row r="558">
          <cell r="A558">
            <v>420106</v>
          </cell>
          <cell r="B558" t="str">
            <v>ГО Заречный</v>
          </cell>
          <cell r="C558">
            <v>42</v>
          </cell>
        </row>
        <row r="559">
          <cell r="A559">
            <v>80107</v>
          </cell>
          <cell r="B559" t="str">
            <v>Верхнесалдинский ГО</v>
          </cell>
          <cell r="C559">
            <v>8</v>
          </cell>
        </row>
        <row r="560">
          <cell r="A560">
            <v>870113</v>
          </cell>
          <cell r="B560" t="str">
            <v>г.Екатеринбург Чкаловский район</v>
          </cell>
          <cell r="C560">
            <v>87</v>
          </cell>
        </row>
        <row r="561">
          <cell r="A561">
            <v>210101</v>
          </cell>
          <cell r="B561" t="str">
            <v>ГО Ревда</v>
          </cell>
          <cell r="C561">
            <v>21</v>
          </cell>
        </row>
        <row r="562">
          <cell r="A562">
            <v>210108</v>
          </cell>
          <cell r="B562" t="str">
            <v>ГО Ревда</v>
          </cell>
          <cell r="C562">
            <v>21</v>
          </cell>
        </row>
        <row r="563">
          <cell r="A563">
            <v>370102</v>
          </cell>
          <cell r="B563" t="str">
            <v>ГО Верхний Тагил</v>
          </cell>
          <cell r="C563">
            <v>37</v>
          </cell>
        </row>
        <row r="564">
          <cell r="A564">
            <v>820110</v>
          </cell>
          <cell r="B564" t="str">
            <v>г.Екатеринбург Ленинский район</v>
          </cell>
          <cell r="C564">
            <v>82</v>
          </cell>
        </row>
        <row r="565">
          <cell r="A565">
            <v>850121</v>
          </cell>
          <cell r="B565" t="str">
            <v>г.Екатеринбург Орджоникидзевский район</v>
          </cell>
          <cell r="C565">
            <v>85</v>
          </cell>
        </row>
        <row r="566">
          <cell r="A566">
            <v>870115</v>
          </cell>
          <cell r="B566" t="str">
            <v>г.Екатеринбург Чкаловский район</v>
          </cell>
          <cell r="C566">
            <v>87</v>
          </cell>
        </row>
        <row r="567">
          <cell r="A567">
            <v>70201</v>
          </cell>
          <cell r="B567" t="str">
            <v>ГО Богданович</v>
          </cell>
          <cell r="C567">
            <v>7</v>
          </cell>
        </row>
        <row r="568">
          <cell r="A568">
            <v>280123</v>
          </cell>
          <cell r="B568" t="str">
            <v>Талицкий ГО</v>
          </cell>
          <cell r="C568">
            <v>28</v>
          </cell>
        </row>
        <row r="569">
          <cell r="A569">
            <v>420000</v>
          </cell>
          <cell r="B569" t="str">
            <v>ГО Заречный</v>
          </cell>
          <cell r="C569">
            <v>42</v>
          </cell>
        </row>
        <row r="570">
          <cell r="A570">
            <v>850115</v>
          </cell>
          <cell r="B570" t="str">
            <v>г.Екатеринбург Орджоникидзевский район</v>
          </cell>
          <cell r="C570">
            <v>85</v>
          </cell>
        </row>
        <row r="571">
          <cell r="A571">
            <v>830103</v>
          </cell>
          <cell r="B571" t="str">
            <v>г.Екатеринбург Железнодорожный район</v>
          </cell>
          <cell r="C571">
            <v>83</v>
          </cell>
        </row>
        <row r="572">
          <cell r="A572">
            <v>580108</v>
          </cell>
          <cell r="B572" t="str">
            <v>ГО Первоуральск</v>
          </cell>
          <cell r="C572">
            <v>58</v>
          </cell>
        </row>
        <row r="573">
          <cell r="A573">
            <v>870111</v>
          </cell>
          <cell r="B573" t="str">
            <v>г.Екатеринбург Чкаловский район</v>
          </cell>
          <cell r="C573">
            <v>87</v>
          </cell>
        </row>
        <row r="574">
          <cell r="A574">
            <v>210104</v>
          </cell>
          <cell r="B574" t="str">
            <v>ГО Ревда</v>
          </cell>
          <cell r="C574">
            <v>21</v>
          </cell>
        </row>
        <row r="575">
          <cell r="A575">
            <v>850118</v>
          </cell>
          <cell r="B575" t="str">
            <v>г.Екатеринбург Орджоникидзевский район</v>
          </cell>
          <cell r="C575">
            <v>85</v>
          </cell>
        </row>
        <row r="576">
          <cell r="A576">
            <v>560159</v>
          </cell>
          <cell r="B576" t="str">
            <v>Город Нижний Тагил</v>
          </cell>
          <cell r="C576">
            <v>56</v>
          </cell>
        </row>
        <row r="577">
          <cell r="A577">
            <v>40118</v>
          </cell>
          <cell r="B577" t="str">
            <v>Ачитский ГО</v>
          </cell>
          <cell r="C577">
            <v>4</v>
          </cell>
        </row>
        <row r="578">
          <cell r="A578">
            <v>150104</v>
          </cell>
          <cell r="B578" t="str">
            <v>Невьянский ГО</v>
          </cell>
          <cell r="C578">
            <v>15</v>
          </cell>
        </row>
        <row r="579">
          <cell r="A579">
            <v>560108</v>
          </cell>
          <cell r="B579" t="str">
            <v>Город Нижний Тагил</v>
          </cell>
          <cell r="C579">
            <v>56</v>
          </cell>
        </row>
        <row r="580">
          <cell r="A580">
            <v>140108</v>
          </cell>
          <cell r="B580" t="str">
            <v>МО Красноуфимский округ</v>
          </cell>
          <cell r="C580">
            <v>14</v>
          </cell>
        </row>
        <row r="581">
          <cell r="A581">
            <v>820115</v>
          </cell>
          <cell r="B581" t="str">
            <v>г.Екатеринбург Ленинский район</v>
          </cell>
          <cell r="C581">
            <v>82</v>
          </cell>
        </row>
        <row r="582">
          <cell r="A582">
            <v>280121</v>
          </cell>
          <cell r="B582" t="str">
            <v>Талицкий ГО</v>
          </cell>
          <cell r="C582">
            <v>28</v>
          </cell>
        </row>
        <row r="583">
          <cell r="A583">
            <v>150111</v>
          </cell>
          <cell r="B583" t="str">
            <v>Невьянский ГО</v>
          </cell>
          <cell r="C583">
            <v>15</v>
          </cell>
        </row>
        <row r="584">
          <cell r="A584">
            <v>140109</v>
          </cell>
          <cell r="B584" t="str">
            <v>МО Красноуфимский округ</v>
          </cell>
          <cell r="C584">
            <v>14</v>
          </cell>
        </row>
        <row r="585">
          <cell r="A585">
            <v>160118</v>
          </cell>
          <cell r="B585" t="str">
            <v>Нижнесергинский МР</v>
          </cell>
          <cell r="C585">
            <v>16</v>
          </cell>
        </row>
        <row r="586">
          <cell r="A586">
            <v>870114</v>
          </cell>
          <cell r="B586" t="str">
            <v>г.Екатеринбург Чкаловский район</v>
          </cell>
          <cell r="C586">
            <v>87</v>
          </cell>
        </row>
        <row r="587">
          <cell r="A587">
            <v>131002</v>
          </cell>
          <cell r="B587" t="str">
            <v>МО «Камышловский МР»</v>
          </cell>
          <cell r="C587">
            <v>13</v>
          </cell>
        </row>
        <row r="588">
          <cell r="A588">
            <v>610110</v>
          </cell>
          <cell r="B588" t="str">
            <v>Серовский ГО</v>
          </cell>
          <cell r="C588">
            <v>61</v>
          </cell>
        </row>
        <row r="589">
          <cell r="A589">
            <v>350110</v>
          </cell>
          <cell r="B589" t="str">
            <v>Березовский ГО</v>
          </cell>
          <cell r="C589">
            <v>35</v>
          </cell>
        </row>
        <row r="590">
          <cell r="A590">
            <v>50000</v>
          </cell>
          <cell r="B590" t="str">
            <v>МО Байкаловский МР</v>
          </cell>
          <cell r="C590">
            <v>5</v>
          </cell>
        </row>
        <row r="591">
          <cell r="A591">
            <v>590103</v>
          </cell>
          <cell r="B591" t="str">
            <v>Полевской ГО</v>
          </cell>
          <cell r="C591">
            <v>59</v>
          </cell>
        </row>
        <row r="592">
          <cell r="A592">
            <v>80103</v>
          </cell>
          <cell r="B592" t="str">
            <v>Верхнесалдинский ГО</v>
          </cell>
          <cell r="C592">
            <v>8</v>
          </cell>
        </row>
        <row r="593">
          <cell r="A593">
            <v>870801</v>
          </cell>
          <cell r="B593" t="str">
            <v>г.Екатеринбург Чкаловский район</v>
          </cell>
          <cell r="C593">
            <v>87</v>
          </cell>
        </row>
        <row r="594">
          <cell r="A594">
            <v>310101</v>
          </cell>
          <cell r="B594" t="str">
            <v>Шалинский ГО</v>
          </cell>
          <cell r="C594">
            <v>31</v>
          </cell>
        </row>
        <row r="595">
          <cell r="A595">
            <v>500115</v>
          </cell>
          <cell r="B595" t="str">
            <v>ГО Краснотурьинск</v>
          </cell>
          <cell r="C595">
            <v>50</v>
          </cell>
        </row>
        <row r="596">
          <cell r="A596">
            <v>291001</v>
          </cell>
          <cell r="B596" t="str">
            <v>Тугулымский ГО</v>
          </cell>
          <cell r="C596">
            <v>29</v>
          </cell>
        </row>
        <row r="597">
          <cell r="A597">
            <v>500101</v>
          </cell>
          <cell r="B597" t="str">
            <v>ГО Краснотурьинск</v>
          </cell>
          <cell r="C597">
            <v>50</v>
          </cell>
        </row>
        <row r="598">
          <cell r="A598">
            <v>640107</v>
          </cell>
          <cell r="B598" t="str">
            <v>Махнёвское МО</v>
          </cell>
          <cell r="C598">
            <v>64</v>
          </cell>
        </row>
        <row r="599">
          <cell r="A599">
            <v>500107</v>
          </cell>
          <cell r="B599" t="str">
            <v>ГО Краснотурьинск</v>
          </cell>
          <cell r="C599">
            <v>50</v>
          </cell>
        </row>
        <row r="600">
          <cell r="A600">
            <v>300112</v>
          </cell>
          <cell r="B600" t="str">
            <v>Туринский ГО</v>
          </cell>
          <cell r="C600">
            <v>30</v>
          </cell>
        </row>
        <row r="601">
          <cell r="A601">
            <v>10112</v>
          </cell>
          <cell r="B601" t="str">
            <v>МО Алапаевское</v>
          </cell>
          <cell r="C601">
            <v>1</v>
          </cell>
        </row>
        <row r="602">
          <cell r="A602">
            <v>10104</v>
          </cell>
          <cell r="B602" t="str">
            <v>МО Алапаевское</v>
          </cell>
          <cell r="C602">
            <v>1</v>
          </cell>
        </row>
        <row r="603">
          <cell r="A603">
            <v>10105</v>
          </cell>
          <cell r="B603" t="str">
            <v>МО Алапаевское</v>
          </cell>
          <cell r="C603">
            <v>1</v>
          </cell>
        </row>
        <row r="604">
          <cell r="A604">
            <v>500117</v>
          </cell>
          <cell r="B604" t="str">
            <v>ГО Краснотурьинск</v>
          </cell>
          <cell r="C604">
            <v>50</v>
          </cell>
        </row>
        <row r="605">
          <cell r="A605">
            <v>610000</v>
          </cell>
          <cell r="B605" t="str">
            <v>Серовский ГО</v>
          </cell>
          <cell r="C605">
            <v>61</v>
          </cell>
        </row>
        <row r="606">
          <cell r="A606">
            <v>320107</v>
          </cell>
          <cell r="B606" t="str">
            <v>МО город Алапаевск</v>
          </cell>
          <cell r="C606">
            <v>32</v>
          </cell>
        </row>
        <row r="607">
          <cell r="A607">
            <v>810126</v>
          </cell>
          <cell r="B607" t="str">
            <v>г.Екатеринбург Верх-Исетский район</v>
          </cell>
          <cell r="C607">
            <v>81</v>
          </cell>
        </row>
        <row r="608">
          <cell r="A608">
            <v>610115</v>
          </cell>
          <cell r="B608" t="str">
            <v>Серовский ГО</v>
          </cell>
          <cell r="C608">
            <v>61</v>
          </cell>
        </row>
        <row r="609">
          <cell r="A609">
            <v>821308</v>
          </cell>
          <cell r="B609" t="str">
            <v>г.Екатеринбург Ленинский район</v>
          </cell>
          <cell r="C609">
            <v>82</v>
          </cell>
        </row>
        <row r="610">
          <cell r="A610">
            <v>470102</v>
          </cell>
          <cell r="B610" t="str">
            <v>ГО Карпинск</v>
          </cell>
          <cell r="C610">
            <v>47</v>
          </cell>
        </row>
        <row r="611">
          <cell r="A611">
            <v>70105</v>
          </cell>
          <cell r="B611" t="str">
            <v>ГО Богданович</v>
          </cell>
          <cell r="C611">
            <v>7</v>
          </cell>
        </row>
        <row r="612">
          <cell r="A612">
            <v>500118</v>
          </cell>
          <cell r="B612" t="str">
            <v>ГО Краснотурьинск</v>
          </cell>
          <cell r="C612">
            <v>50</v>
          </cell>
        </row>
        <row r="613">
          <cell r="A613">
            <v>840107</v>
          </cell>
          <cell r="B613" t="str">
            <v>г.Екатеринбург Октябрьский район</v>
          </cell>
          <cell r="C613">
            <v>84</v>
          </cell>
        </row>
        <row r="614">
          <cell r="A614">
            <v>600108</v>
          </cell>
          <cell r="B614" t="str">
            <v>Североуральский ГО</v>
          </cell>
          <cell r="C614">
            <v>60</v>
          </cell>
        </row>
        <row r="615">
          <cell r="A615">
            <v>20113</v>
          </cell>
          <cell r="B615" t="str">
            <v>Артемовский ГО</v>
          </cell>
          <cell r="C615">
            <v>2</v>
          </cell>
        </row>
        <row r="616">
          <cell r="A616">
            <v>190000</v>
          </cell>
          <cell r="B616" t="str">
            <v>Горноуральский ГО</v>
          </cell>
          <cell r="C616">
            <v>19</v>
          </cell>
        </row>
        <row r="617">
          <cell r="A617">
            <v>140112</v>
          </cell>
          <cell r="B617" t="str">
            <v>МО Красноуфимский округ</v>
          </cell>
          <cell r="C617">
            <v>14</v>
          </cell>
        </row>
        <row r="618">
          <cell r="A618">
            <v>870105</v>
          </cell>
          <cell r="B618" t="str">
            <v>г.Екатеринбург Чкаловский район</v>
          </cell>
          <cell r="C618">
            <v>87</v>
          </cell>
        </row>
        <row r="619">
          <cell r="A619">
            <v>590108</v>
          </cell>
          <cell r="B619" t="str">
            <v>Полевской ГО</v>
          </cell>
          <cell r="C619">
            <v>59</v>
          </cell>
        </row>
        <row r="620">
          <cell r="A620">
            <v>840106</v>
          </cell>
          <cell r="B620" t="str">
            <v>г.Екатеринбург Октябрьский район</v>
          </cell>
          <cell r="C620">
            <v>84</v>
          </cell>
        </row>
        <row r="621">
          <cell r="A621">
            <v>250102</v>
          </cell>
          <cell r="B621" t="str">
            <v>Сысертский ГО</v>
          </cell>
          <cell r="C621">
            <v>25</v>
          </cell>
        </row>
        <row r="622">
          <cell r="A622">
            <v>30112</v>
          </cell>
          <cell r="B622" t="str">
            <v>Артинский ГО</v>
          </cell>
          <cell r="C622">
            <v>3</v>
          </cell>
        </row>
        <row r="623">
          <cell r="A623">
            <v>840112</v>
          </cell>
          <cell r="B623" t="str">
            <v>г.Екатеринбург Октябрьский район</v>
          </cell>
          <cell r="C623">
            <v>84</v>
          </cell>
        </row>
        <row r="624">
          <cell r="A624">
            <v>520000</v>
          </cell>
          <cell r="B624" t="str">
            <v>ГО Красноуфимск</v>
          </cell>
          <cell r="C624">
            <v>52</v>
          </cell>
        </row>
        <row r="625">
          <cell r="A625">
            <v>270113</v>
          </cell>
          <cell r="B625" t="str">
            <v>Тавдинский ГО</v>
          </cell>
          <cell r="C625">
            <v>27</v>
          </cell>
        </row>
        <row r="626">
          <cell r="A626">
            <v>830109</v>
          </cell>
          <cell r="B626" t="str">
            <v>г.Екатеринбург Железнодорожный район</v>
          </cell>
          <cell r="C626">
            <v>83</v>
          </cell>
        </row>
        <row r="627">
          <cell r="A627">
            <v>420101</v>
          </cell>
          <cell r="B627" t="str">
            <v>ГО Заречный</v>
          </cell>
          <cell r="C627">
            <v>42</v>
          </cell>
        </row>
        <row r="628">
          <cell r="A628">
            <v>810113</v>
          </cell>
          <cell r="B628" t="str">
            <v>г.Екатеринбург Верх-Исетский район</v>
          </cell>
          <cell r="C628">
            <v>81</v>
          </cell>
        </row>
        <row r="629">
          <cell r="A629">
            <v>820105</v>
          </cell>
          <cell r="B629" t="str">
            <v>г.Екатеринбург Ленинский район</v>
          </cell>
          <cell r="C629">
            <v>82</v>
          </cell>
        </row>
        <row r="630">
          <cell r="A630">
            <v>870126</v>
          </cell>
          <cell r="B630" t="str">
            <v>г.Екатеринбург Чкаловский район</v>
          </cell>
          <cell r="C630">
            <v>87</v>
          </cell>
        </row>
        <row r="631">
          <cell r="A631">
            <v>630103</v>
          </cell>
          <cell r="B631" t="str">
            <v>ГО Сухой Лог</v>
          </cell>
          <cell r="C631">
            <v>63</v>
          </cell>
        </row>
        <row r="632">
          <cell r="A632">
            <v>160123</v>
          </cell>
          <cell r="B632" t="str">
            <v>Нижнесергинский МР</v>
          </cell>
          <cell r="C632">
            <v>16</v>
          </cell>
        </row>
        <row r="633">
          <cell r="A633">
            <v>140101</v>
          </cell>
          <cell r="B633" t="str">
            <v>МО Красноуфимский округ</v>
          </cell>
          <cell r="C633">
            <v>14</v>
          </cell>
        </row>
        <row r="634">
          <cell r="A634">
            <v>500112</v>
          </cell>
          <cell r="B634" t="str">
            <v>ГО Краснотурьинск</v>
          </cell>
          <cell r="C634">
            <v>50</v>
          </cell>
        </row>
        <row r="635">
          <cell r="A635">
            <v>20104</v>
          </cell>
          <cell r="B635" t="str">
            <v>Артемовский ГО</v>
          </cell>
          <cell r="C635">
            <v>2</v>
          </cell>
        </row>
        <row r="636">
          <cell r="A636">
            <v>120000</v>
          </cell>
          <cell r="B636" t="str">
            <v>МО Каменский ГО</v>
          </cell>
          <cell r="C636">
            <v>12</v>
          </cell>
        </row>
        <row r="637">
          <cell r="A637">
            <v>250116</v>
          </cell>
          <cell r="B637" t="str">
            <v>Сысертский ГО</v>
          </cell>
          <cell r="C637">
            <v>25</v>
          </cell>
        </row>
        <row r="638">
          <cell r="A638">
            <v>850122</v>
          </cell>
          <cell r="B638" t="str">
            <v>г.Екатеринбург Орджоникидзевский район</v>
          </cell>
          <cell r="C638">
            <v>85</v>
          </cell>
        </row>
        <row r="639">
          <cell r="A639">
            <v>350112</v>
          </cell>
          <cell r="B639" t="str">
            <v>Березовский ГО</v>
          </cell>
          <cell r="C639">
            <v>35</v>
          </cell>
        </row>
        <row r="640">
          <cell r="A640">
            <v>450128</v>
          </cell>
          <cell r="B640" t="str">
            <v>Каменск-Уральский ГО</v>
          </cell>
          <cell r="C640">
            <v>45</v>
          </cell>
        </row>
        <row r="641">
          <cell r="A641">
            <v>460106</v>
          </cell>
          <cell r="B641" t="str">
            <v>Камышловский ГО</v>
          </cell>
          <cell r="C641">
            <v>46</v>
          </cell>
        </row>
        <row r="642">
          <cell r="A642">
            <v>570000</v>
          </cell>
          <cell r="B642" t="str">
            <v>Новоуральский ГО</v>
          </cell>
          <cell r="C642">
            <v>57</v>
          </cell>
        </row>
        <row r="643">
          <cell r="A643">
            <v>150101</v>
          </cell>
          <cell r="B643" t="str">
            <v>Невьянский ГО</v>
          </cell>
          <cell r="C643">
            <v>15</v>
          </cell>
        </row>
        <row r="644">
          <cell r="A644">
            <v>300104</v>
          </cell>
          <cell r="B644" t="str">
            <v>Туринский ГО</v>
          </cell>
          <cell r="C644">
            <v>30</v>
          </cell>
        </row>
        <row r="645">
          <cell r="A645">
            <v>580106</v>
          </cell>
          <cell r="B645" t="str">
            <v>ГО Первоуральск</v>
          </cell>
          <cell r="C645">
            <v>58</v>
          </cell>
        </row>
        <row r="646">
          <cell r="A646">
            <v>71001</v>
          </cell>
          <cell r="B646" t="str">
            <v>ГО Богданович</v>
          </cell>
          <cell r="C646">
            <v>7</v>
          </cell>
        </row>
        <row r="647">
          <cell r="A647">
            <v>10101</v>
          </cell>
          <cell r="B647" t="str">
            <v>МО Алапаевское</v>
          </cell>
          <cell r="C647">
            <v>1</v>
          </cell>
        </row>
        <row r="648">
          <cell r="A648">
            <v>690102</v>
          </cell>
          <cell r="B648" t="str">
            <v>ГО Рефтинский</v>
          </cell>
          <cell r="C648">
            <v>69</v>
          </cell>
        </row>
        <row r="649">
          <cell r="A649">
            <v>160122</v>
          </cell>
          <cell r="B649" t="str">
            <v>Нижнесергинский МР</v>
          </cell>
          <cell r="C649">
            <v>16</v>
          </cell>
        </row>
        <row r="650">
          <cell r="A650">
            <v>110132</v>
          </cell>
          <cell r="B650" t="str">
            <v>Ирбитское МО</v>
          </cell>
          <cell r="C650">
            <v>11</v>
          </cell>
        </row>
        <row r="651">
          <cell r="A651">
            <v>450105</v>
          </cell>
          <cell r="B651" t="str">
            <v>Каменск-Уральский ГО</v>
          </cell>
          <cell r="C651">
            <v>45</v>
          </cell>
        </row>
        <row r="652">
          <cell r="A652">
            <v>251001</v>
          </cell>
          <cell r="B652" t="str">
            <v>Сысертский ГО</v>
          </cell>
          <cell r="C652">
            <v>25</v>
          </cell>
        </row>
        <row r="653">
          <cell r="A653">
            <v>50101</v>
          </cell>
          <cell r="B653" t="str">
            <v>МО Байкаловский МР</v>
          </cell>
          <cell r="C653">
            <v>5</v>
          </cell>
        </row>
        <row r="654">
          <cell r="A654">
            <v>290104</v>
          </cell>
          <cell r="B654" t="str">
            <v>Тугулымский ГО</v>
          </cell>
          <cell r="C654">
            <v>29</v>
          </cell>
        </row>
        <row r="655">
          <cell r="A655">
            <v>620103</v>
          </cell>
          <cell r="B655" t="str">
            <v>ГО Среднеуральск</v>
          </cell>
          <cell r="C655">
            <v>62</v>
          </cell>
        </row>
        <row r="656">
          <cell r="A656">
            <v>10118</v>
          </cell>
          <cell r="B656" t="str">
            <v>МО Алапаевское</v>
          </cell>
          <cell r="C656">
            <v>1</v>
          </cell>
        </row>
        <row r="657">
          <cell r="A657">
            <v>40103</v>
          </cell>
          <cell r="B657" t="str">
            <v>Ачитский ГО</v>
          </cell>
          <cell r="C657">
            <v>4</v>
          </cell>
        </row>
        <row r="658">
          <cell r="A658">
            <v>60000</v>
          </cell>
          <cell r="B658" t="str">
            <v>Белоярский ГО</v>
          </cell>
          <cell r="C658">
            <v>6</v>
          </cell>
        </row>
        <row r="659">
          <cell r="A659">
            <v>340102</v>
          </cell>
          <cell r="B659" t="str">
            <v>Асбестовский ГО</v>
          </cell>
          <cell r="C659">
            <v>34</v>
          </cell>
        </row>
        <row r="660">
          <cell r="A660">
            <v>110101</v>
          </cell>
          <cell r="B660" t="str">
            <v>Ирбитское МО</v>
          </cell>
          <cell r="C660">
            <v>11</v>
          </cell>
        </row>
        <row r="661">
          <cell r="A661">
            <v>830123</v>
          </cell>
          <cell r="B661" t="str">
            <v>г.Екатеринбург Железнодорожный район</v>
          </cell>
          <cell r="C661">
            <v>83</v>
          </cell>
        </row>
        <row r="662">
          <cell r="A662">
            <v>560107</v>
          </cell>
          <cell r="B662" t="str">
            <v>Город Нижний Тагил</v>
          </cell>
          <cell r="C662">
            <v>56</v>
          </cell>
        </row>
        <row r="663">
          <cell r="A663">
            <v>530109</v>
          </cell>
          <cell r="B663" t="str">
            <v>Кушвинский ГО</v>
          </cell>
          <cell r="C663">
            <v>53</v>
          </cell>
        </row>
        <row r="664">
          <cell r="A664">
            <v>30105</v>
          </cell>
          <cell r="B664" t="str">
            <v>Артинский ГО</v>
          </cell>
          <cell r="C664">
            <v>3</v>
          </cell>
        </row>
        <row r="665">
          <cell r="A665">
            <v>870102</v>
          </cell>
          <cell r="B665" t="str">
            <v>г.Екатеринбург Чкаловский район</v>
          </cell>
          <cell r="C665">
            <v>87</v>
          </cell>
        </row>
        <row r="666">
          <cell r="A666">
            <v>260103</v>
          </cell>
          <cell r="B666" t="str">
            <v>Таборинский МР</v>
          </cell>
          <cell r="C666">
            <v>26</v>
          </cell>
        </row>
        <row r="667">
          <cell r="A667">
            <v>300103</v>
          </cell>
          <cell r="B667" t="str">
            <v>Туринский ГО</v>
          </cell>
          <cell r="C667">
            <v>30</v>
          </cell>
        </row>
        <row r="668">
          <cell r="A668">
            <v>630111</v>
          </cell>
          <cell r="B668" t="str">
            <v>ГО Сухой Лог</v>
          </cell>
          <cell r="C668">
            <v>63</v>
          </cell>
        </row>
        <row r="669">
          <cell r="A669">
            <v>630105</v>
          </cell>
          <cell r="B669" t="str">
            <v>ГО Сухой Лог</v>
          </cell>
          <cell r="C669">
            <v>63</v>
          </cell>
        </row>
        <row r="670">
          <cell r="A670">
            <v>460201</v>
          </cell>
          <cell r="B670" t="str">
            <v>Камышловский ГО</v>
          </cell>
          <cell r="C670">
            <v>46</v>
          </cell>
        </row>
        <row r="671">
          <cell r="A671">
            <v>180107</v>
          </cell>
          <cell r="B671" t="str">
            <v>Новолялинский ГО</v>
          </cell>
          <cell r="C671">
            <v>18</v>
          </cell>
        </row>
        <row r="672">
          <cell r="A672">
            <v>80106</v>
          </cell>
          <cell r="B672" t="str">
            <v>Верхнесалдинский ГО</v>
          </cell>
          <cell r="C672">
            <v>8</v>
          </cell>
        </row>
        <row r="673">
          <cell r="A673">
            <v>210110</v>
          </cell>
          <cell r="B673" t="str">
            <v>ГО Ревда</v>
          </cell>
          <cell r="C673">
            <v>21</v>
          </cell>
        </row>
        <row r="674">
          <cell r="A674">
            <v>30107</v>
          </cell>
          <cell r="B674" t="str">
            <v>Артинский ГО</v>
          </cell>
          <cell r="C674">
            <v>3</v>
          </cell>
        </row>
        <row r="675">
          <cell r="A675">
            <v>510101</v>
          </cell>
          <cell r="B675" t="str">
            <v>ГО Красноуральск</v>
          </cell>
          <cell r="C675">
            <v>51</v>
          </cell>
        </row>
        <row r="676">
          <cell r="A676">
            <v>250000</v>
          </cell>
          <cell r="B676" t="str">
            <v>Сысертский ГО</v>
          </cell>
          <cell r="C676">
            <v>25</v>
          </cell>
        </row>
        <row r="677">
          <cell r="A677">
            <v>70116</v>
          </cell>
          <cell r="B677" t="str">
            <v>ГО Богданович</v>
          </cell>
          <cell r="C677">
            <v>7</v>
          </cell>
        </row>
        <row r="678">
          <cell r="A678">
            <v>220116</v>
          </cell>
          <cell r="B678" t="str">
            <v>Режевской ГО</v>
          </cell>
          <cell r="C678">
            <v>22</v>
          </cell>
        </row>
        <row r="679">
          <cell r="A679">
            <v>360000</v>
          </cell>
          <cell r="B679" t="str">
            <v>ГО Верхняя Пышма</v>
          </cell>
          <cell r="C679">
            <v>36</v>
          </cell>
        </row>
        <row r="680">
          <cell r="A680">
            <v>360104</v>
          </cell>
          <cell r="B680" t="str">
            <v>ГО Верхняя Пышма</v>
          </cell>
          <cell r="C680">
            <v>36</v>
          </cell>
        </row>
        <row r="681">
          <cell r="A681">
            <v>10102</v>
          </cell>
          <cell r="B681" t="str">
            <v>МО Алапаевское</v>
          </cell>
          <cell r="C681">
            <v>1</v>
          </cell>
        </row>
        <row r="682">
          <cell r="A682">
            <v>540106</v>
          </cell>
          <cell r="B682" t="str">
            <v>ГО «город Лесной»</v>
          </cell>
          <cell r="C682">
            <v>54</v>
          </cell>
        </row>
        <row r="683">
          <cell r="A683">
            <v>211203</v>
          </cell>
          <cell r="B683" t="str">
            <v>ГО Ревда</v>
          </cell>
          <cell r="C683">
            <v>21</v>
          </cell>
        </row>
        <row r="684">
          <cell r="A684">
            <v>361202</v>
          </cell>
          <cell r="B684" t="str">
            <v>ГО Верхняя Пышма</v>
          </cell>
          <cell r="C684">
            <v>36</v>
          </cell>
        </row>
        <row r="685">
          <cell r="A685">
            <v>850128</v>
          </cell>
          <cell r="B685" t="str">
            <v>г.Екатеринбург Орджоникидзевский район</v>
          </cell>
          <cell r="C685">
            <v>85</v>
          </cell>
        </row>
        <row r="686">
          <cell r="A686">
            <v>340109</v>
          </cell>
          <cell r="B686" t="str">
            <v>Асбестовский ГО</v>
          </cell>
          <cell r="C686">
            <v>34</v>
          </cell>
        </row>
        <row r="687">
          <cell r="A687">
            <v>110113</v>
          </cell>
          <cell r="B687" t="str">
            <v>Ирбитское МО</v>
          </cell>
          <cell r="C687">
            <v>11</v>
          </cell>
        </row>
        <row r="688">
          <cell r="A688">
            <v>560160</v>
          </cell>
          <cell r="B688" t="str">
            <v>Город Нижний Тагил</v>
          </cell>
          <cell r="C688">
            <v>56</v>
          </cell>
        </row>
        <row r="689">
          <cell r="A689">
            <v>360103</v>
          </cell>
          <cell r="B689" t="str">
            <v>ГО Верхняя Пышма</v>
          </cell>
          <cell r="C689">
            <v>36</v>
          </cell>
        </row>
        <row r="690">
          <cell r="A690">
            <v>110102</v>
          </cell>
          <cell r="B690" t="str">
            <v>Ирбитское МО</v>
          </cell>
          <cell r="C690">
            <v>11</v>
          </cell>
        </row>
        <row r="691">
          <cell r="A691">
            <v>360110</v>
          </cell>
          <cell r="B691" t="str">
            <v>ГО Верхняя Пышма</v>
          </cell>
          <cell r="C691">
            <v>36</v>
          </cell>
        </row>
        <row r="692">
          <cell r="A692">
            <v>140115</v>
          </cell>
          <cell r="B692" t="str">
            <v>МО Красноуфимский округ</v>
          </cell>
          <cell r="C692">
            <v>14</v>
          </cell>
        </row>
        <row r="693">
          <cell r="A693">
            <v>570109</v>
          </cell>
          <cell r="B693" t="str">
            <v>Новоуральский ГО</v>
          </cell>
          <cell r="C693">
            <v>57</v>
          </cell>
        </row>
        <row r="694">
          <cell r="A694">
            <v>110108</v>
          </cell>
          <cell r="B694" t="str">
            <v>Ирбитское МО</v>
          </cell>
          <cell r="C694">
            <v>11</v>
          </cell>
        </row>
        <row r="695">
          <cell r="A695">
            <v>630107</v>
          </cell>
          <cell r="B695" t="str">
            <v>ГО Сухой Лог</v>
          </cell>
          <cell r="C695">
            <v>63</v>
          </cell>
        </row>
        <row r="696">
          <cell r="A696">
            <v>600106</v>
          </cell>
          <cell r="B696" t="str">
            <v>Североуральский ГО</v>
          </cell>
          <cell r="C696">
            <v>60</v>
          </cell>
        </row>
        <row r="697">
          <cell r="A697">
            <v>860106</v>
          </cell>
          <cell r="B697" t="str">
            <v>г.Екатеринбург Кировский район</v>
          </cell>
          <cell r="C697">
            <v>86</v>
          </cell>
        </row>
        <row r="698">
          <cell r="A698">
            <v>860103</v>
          </cell>
          <cell r="B698" t="str">
            <v>г.Екатеринбург Кировский район</v>
          </cell>
          <cell r="C698">
            <v>86</v>
          </cell>
        </row>
        <row r="699">
          <cell r="A699">
            <v>560126</v>
          </cell>
          <cell r="B699" t="str">
            <v>Город Нижний Тагил</v>
          </cell>
          <cell r="C699">
            <v>56</v>
          </cell>
        </row>
        <row r="700">
          <cell r="A700">
            <v>850108</v>
          </cell>
          <cell r="B700" t="str">
            <v>г.Екатеринбург Орджоникидзевский район</v>
          </cell>
          <cell r="C700">
            <v>85</v>
          </cell>
        </row>
        <row r="701">
          <cell r="A701">
            <v>250301</v>
          </cell>
          <cell r="B701" t="str">
            <v>Сысертский ГО</v>
          </cell>
          <cell r="C701">
            <v>25</v>
          </cell>
        </row>
        <row r="702">
          <cell r="A702">
            <v>90104</v>
          </cell>
          <cell r="B702" t="str">
            <v>Верхотурский ГО</v>
          </cell>
          <cell r="C702">
            <v>9</v>
          </cell>
        </row>
        <row r="703">
          <cell r="A703">
            <v>530101</v>
          </cell>
          <cell r="B703" t="str">
            <v>Кушвинский ГО</v>
          </cell>
          <cell r="C703">
            <v>53</v>
          </cell>
        </row>
        <row r="704">
          <cell r="A704">
            <v>320101</v>
          </cell>
          <cell r="B704" t="str">
            <v>МО город Алапаевск</v>
          </cell>
          <cell r="C704">
            <v>32</v>
          </cell>
        </row>
        <row r="705">
          <cell r="A705">
            <v>240110</v>
          </cell>
          <cell r="B705" t="str">
            <v>Слободо-Туринский МР</v>
          </cell>
          <cell r="C705">
            <v>24</v>
          </cell>
        </row>
        <row r="706">
          <cell r="A706">
            <v>540102</v>
          </cell>
          <cell r="B706" t="str">
            <v>ГО «город Лесной»</v>
          </cell>
          <cell r="C706">
            <v>54</v>
          </cell>
        </row>
        <row r="707">
          <cell r="A707">
            <v>450112</v>
          </cell>
          <cell r="B707" t="str">
            <v>Каменск-Уральский ГО</v>
          </cell>
          <cell r="C707">
            <v>45</v>
          </cell>
        </row>
        <row r="708">
          <cell r="A708">
            <v>50103</v>
          </cell>
          <cell r="B708" t="str">
            <v>МО Байкаловский МР</v>
          </cell>
          <cell r="C708">
            <v>5</v>
          </cell>
        </row>
        <row r="709">
          <cell r="A709">
            <v>90112</v>
          </cell>
          <cell r="B709" t="str">
            <v>Верхотурский ГО</v>
          </cell>
          <cell r="C709">
            <v>9</v>
          </cell>
        </row>
        <row r="710">
          <cell r="A710">
            <v>240103</v>
          </cell>
          <cell r="B710" t="str">
            <v>Слободо-Туринский МР</v>
          </cell>
          <cell r="C710">
            <v>24</v>
          </cell>
        </row>
        <row r="711">
          <cell r="A711">
            <v>860127</v>
          </cell>
          <cell r="B711" t="str">
            <v>г.Екатеринбург Кировский район</v>
          </cell>
          <cell r="C711">
            <v>86</v>
          </cell>
        </row>
        <row r="712">
          <cell r="A712">
            <v>50109</v>
          </cell>
          <cell r="B712" t="str">
            <v>МО Байкаловский МР</v>
          </cell>
          <cell r="C712">
            <v>5</v>
          </cell>
        </row>
        <row r="713">
          <cell r="A713">
            <v>10000</v>
          </cell>
          <cell r="B713" t="str">
            <v>МО Алапаевское</v>
          </cell>
          <cell r="C713">
            <v>1</v>
          </cell>
        </row>
        <row r="714">
          <cell r="A714">
            <v>270102</v>
          </cell>
          <cell r="B714" t="str">
            <v>Тавдинский ГО</v>
          </cell>
          <cell r="C714">
            <v>27</v>
          </cell>
        </row>
        <row r="715">
          <cell r="A715">
            <v>240101</v>
          </cell>
          <cell r="B715" t="str">
            <v>Слободо-Туринский МР</v>
          </cell>
          <cell r="C715">
            <v>24</v>
          </cell>
        </row>
        <row r="716">
          <cell r="A716">
            <v>830119</v>
          </cell>
          <cell r="B716" t="str">
            <v>г.Екатеринбург Железнодорожный район</v>
          </cell>
          <cell r="C716">
            <v>83</v>
          </cell>
        </row>
        <row r="717">
          <cell r="A717">
            <v>120108</v>
          </cell>
          <cell r="B717" t="str">
            <v>МО Каменский ГО</v>
          </cell>
          <cell r="C717">
            <v>12</v>
          </cell>
        </row>
        <row r="718">
          <cell r="A718">
            <v>140113</v>
          </cell>
          <cell r="B718" t="str">
            <v>МО Красноуфимский округ</v>
          </cell>
          <cell r="C718">
            <v>14</v>
          </cell>
        </row>
        <row r="719">
          <cell r="A719">
            <v>610108</v>
          </cell>
          <cell r="B719" t="str">
            <v>Серовский ГО</v>
          </cell>
          <cell r="C719">
            <v>61</v>
          </cell>
        </row>
        <row r="720">
          <cell r="A720">
            <v>310102</v>
          </cell>
          <cell r="B720" t="str">
            <v>Шалинский ГО</v>
          </cell>
          <cell r="C720">
            <v>31</v>
          </cell>
        </row>
        <row r="721">
          <cell r="A721">
            <v>80201</v>
          </cell>
          <cell r="B721" t="str">
            <v>Верхнесалдинский ГО</v>
          </cell>
          <cell r="C721">
            <v>8</v>
          </cell>
        </row>
        <row r="722">
          <cell r="A722">
            <v>650000</v>
          </cell>
          <cell r="B722" t="str">
            <v>Бисертский ГО</v>
          </cell>
          <cell r="C722">
            <v>65</v>
          </cell>
        </row>
        <row r="723">
          <cell r="A723">
            <v>150102</v>
          </cell>
          <cell r="B723" t="str">
            <v>Невьянский ГО</v>
          </cell>
          <cell r="C723">
            <v>15</v>
          </cell>
        </row>
        <row r="724">
          <cell r="A724">
            <v>50110</v>
          </cell>
          <cell r="B724" t="str">
            <v>МО Байкаловский МР</v>
          </cell>
          <cell r="C724">
            <v>5</v>
          </cell>
        </row>
        <row r="725">
          <cell r="A725">
            <v>820121</v>
          </cell>
          <cell r="B725" t="str">
            <v>г.Екатеринбург Ленинский район</v>
          </cell>
          <cell r="C725">
            <v>82</v>
          </cell>
        </row>
        <row r="726">
          <cell r="A726">
            <v>310114</v>
          </cell>
          <cell r="B726" t="str">
            <v>Шалинский ГО</v>
          </cell>
          <cell r="C726">
            <v>31</v>
          </cell>
        </row>
        <row r="727">
          <cell r="A727">
            <v>450121</v>
          </cell>
          <cell r="B727" t="str">
            <v>Каменск-Уральский ГО</v>
          </cell>
          <cell r="C727">
            <v>45</v>
          </cell>
        </row>
        <row r="728">
          <cell r="A728">
            <v>580109</v>
          </cell>
          <cell r="B728" t="str">
            <v>ГО Первоуральск</v>
          </cell>
          <cell r="C728">
            <v>58</v>
          </cell>
        </row>
        <row r="729">
          <cell r="A729">
            <v>560101</v>
          </cell>
          <cell r="B729" t="str">
            <v>Город Нижний Тагил</v>
          </cell>
          <cell r="C729">
            <v>56</v>
          </cell>
        </row>
        <row r="730">
          <cell r="A730">
            <v>140128</v>
          </cell>
          <cell r="B730" t="str">
            <v>МО Красноуфимский округ</v>
          </cell>
          <cell r="C730">
            <v>14</v>
          </cell>
        </row>
        <row r="731">
          <cell r="A731">
            <v>840105</v>
          </cell>
          <cell r="B731" t="str">
            <v>г.Екатеринбург Октябрьский район</v>
          </cell>
          <cell r="C731">
            <v>84</v>
          </cell>
        </row>
        <row r="732">
          <cell r="A732">
            <v>810107</v>
          </cell>
          <cell r="B732" t="str">
            <v>г.Екатеринбург Верх-Исетский район</v>
          </cell>
          <cell r="C732">
            <v>81</v>
          </cell>
        </row>
        <row r="733">
          <cell r="A733">
            <v>320108</v>
          </cell>
          <cell r="B733" t="str">
            <v>МО город Алапаевск</v>
          </cell>
          <cell r="C733">
            <v>32</v>
          </cell>
        </row>
        <row r="734">
          <cell r="A734">
            <v>430105</v>
          </cell>
          <cell r="B734" t="str">
            <v>Ивдельский ГО</v>
          </cell>
          <cell r="C734">
            <v>43</v>
          </cell>
        </row>
        <row r="735">
          <cell r="A735">
            <v>480106</v>
          </cell>
          <cell r="B735" t="str">
            <v>Качканарский ГО</v>
          </cell>
          <cell r="C735">
            <v>48</v>
          </cell>
        </row>
        <row r="736">
          <cell r="A736">
            <v>850117</v>
          </cell>
          <cell r="B736" t="str">
            <v>г.Екатеринбург Орджоникидзевский район</v>
          </cell>
          <cell r="C736">
            <v>85</v>
          </cell>
        </row>
        <row r="737">
          <cell r="A737">
            <v>30111</v>
          </cell>
          <cell r="B737" t="str">
            <v>Артинский ГО</v>
          </cell>
          <cell r="C737">
            <v>3</v>
          </cell>
        </row>
        <row r="738">
          <cell r="A738">
            <v>590106</v>
          </cell>
          <cell r="B738" t="str">
            <v>Полевской ГО</v>
          </cell>
          <cell r="C738">
            <v>59</v>
          </cell>
        </row>
        <row r="739">
          <cell r="A739">
            <v>590110</v>
          </cell>
          <cell r="B739" t="str">
            <v>Полевской ГО</v>
          </cell>
          <cell r="C739">
            <v>59</v>
          </cell>
        </row>
        <row r="740">
          <cell r="A740">
            <v>70301</v>
          </cell>
          <cell r="B740" t="str">
            <v>ГО Богданович</v>
          </cell>
          <cell r="C740">
            <v>7</v>
          </cell>
        </row>
        <row r="741">
          <cell r="A741">
            <v>540601</v>
          </cell>
          <cell r="B741" t="str">
            <v>ГО «город Лесной»</v>
          </cell>
          <cell r="C741">
            <v>54</v>
          </cell>
        </row>
        <row r="742">
          <cell r="A742">
            <v>220112</v>
          </cell>
          <cell r="B742" t="str">
            <v>Режевской ГО</v>
          </cell>
          <cell r="C742">
            <v>22</v>
          </cell>
        </row>
        <row r="743">
          <cell r="A743">
            <v>300105</v>
          </cell>
          <cell r="B743" t="str">
            <v>Туринский ГО</v>
          </cell>
          <cell r="C743">
            <v>30</v>
          </cell>
        </row>
        <row r="744">
          <cell r="A744">
            <v>560201</v>
          </cell>
          <cell r="B744" t="str">
            <v>Город Нижний Тагил</v>
          </cell>
          <cell r="C744">
            <v>56</v>
          </cell>
        </row>
        <row r="745">
          <cell r="A745">
            <v>150109</v>
          </cell>
          <cell r="B745" t="str">
            <v>Невьянский ГО</v>
          </cell>
          <cell r="C745">
            <v>15</v>
          </cell>
        </row>
        <row r="746">
          <cell r="A746">
            <v>810127</v>
          </cell>
          <cell r="B746" t="str">
            <v>г.Екатеринбург Верх-Исетский район</v>
          </cell>
          <cell r="C746">
            <v>81</v>
          </cell>
        </row>
        <row r="747">
          <cell r="A747">
            <v>160103</v>
          </cell>
          <cell r="B747" t="str">
            <v>Нижнесергинский МР</v>
          </cell>
          <cell r="C747">
            <v>16</v>
          </cell>
        </row>
        <row r="748">
          <cell r="A748">
            <v>580116</v>
          </cell>
          <cell r="B748" t="str">
            <v>ГО Первоуральск</v>
          </cell>
          <cell r="C748">
            <v>58</v>
          </cell>
        </row>
        <row r="749">
          <cell r="A749">
            <v>350107</v>
          </cell>
          <cell r="B749" t="str">
            <v>Березовский ГО</v>
          </cell>
          <cell r="C749">
            <v>35</v>
          </cell>
        </row>
        <row r="750">
          <cell r="A750">
            <v>10120</v>
          </cell>
          <cell r="B750" t="str">
            <v>МО Алапаевское</v>
          </cell>
          <cell r="C750">
            <v>1</v>
          </cell>
        </row>
        <row r="751">
          <cell r="A751">
            <v>610114</v>
          </cell>
          <cell r="B751" t="str">
            <v>Серовский ГО</v>
          </cell>
          <cell r="C751">
            <v>61</v>
          </cell>
        </row>
        <row r="752">
          <cell r="A752">
            <v>200102</v>
          </cell>
          <cell r="B752" t="str">
            <v>Пышминский ГО</v>
          </cell>
          <cell r="C752">
            <v>20</v>
          </cell>
        </row>
        <row r="753">
          <cell r="A753">
            <v>200105</v>
          </cell>
          <cell r="B753" t="str">
            <v>Пышминский ГО</v>
          </cell>
          <cell r="C753">
            <v>20</v>
          </cell>
        </row>
        <row r="754">
          <cell r="A754">
            <v>220110</v>
          </cell>
          <cell r="B754" t="str">
            <v>Режевской ГО</v>
          </cell>
          <cell r="C754">
            <v>22</v>
          </cell>
        </row>
        <row r="755">
          <cell r="A755">
            <v>490105</v>
          </cell>
          <cell r="B755" t="str">
            <v>Кировградский ГО</v>
          </cell>
          <cell r="C755">
            <v>49</v>
          </cell>
        </row>
        <row r="756">
          <cell r="A756">
            <v>260104</v>
          </cell>
          <cell r="B756" t="str">
            <v>Таборинский МР</v>
          </cell>
          <cell r="C756">
            <v>26</v>
          </cell>
        </row>
        <row r="757">
          <cell r="A757">
            <v>220107</v>
          </cell>
          <cell r="B757" t="str">
            <v>Режевской ГО</v>
          </cell>
          <cell r="C757">
            <v>22</v>
          </cell>
        </row>
        <row r="758">
          <cell r="A758">
            <v>290103</v>
          </cell>
          <cell r="B758" t="str">
            <v>Тугулымский ГО</v>
          </cell>
          <cell r="C758">
            <v>29</v>
          </cell>
        </row>
        <row r="759">
          <cell r="A759">
            <v>120110</v>
          </cell>
          <cell r="B759" t="str">
            <v>МО Каменский ГО</v>
          </cell>
          <cell r="C759">
            <v>12</v>
          </cell>
        </row>
        <row r="760">
          <cell r="A760">
            <v>500102</v>
          </cell>
          <cell r="B760" t="str">
            <v>ГО Краснотурьинск</v>
          </cell>
          <cell r="C760">
            <v>50</v>
          </cell>
        </row>
        <row r="761">
          <cell r="A761">
            <v>850603</v>
          </cell>
          <cell r="B761" t="str">
            <v>г.Екатеринбург Орджоникидзевский район</v>
          </cell>
          <cell r="C761">
            <v>85</v>
          </cell>
        </row>
        <row r="762">
          <cell r="A762">
            <v>40501</v>
          </cell>
          <cell r="B762" t="str">
            <v>Ачитский ГО</v>
          </cell>
          <cell r="C762">
            <v>4</v>
          </cell>
        </row>
        <row r="763">
          <cell r="A763">
            <v>600111</v>
          </cell>
          <cell r="B763" t="str">
            <v>Североуральский ГО</v>
          </cell>
          <cell r="C763">
            <v>60</v>
          </cell>
        </row>
        <row r="764">
          <cell r="A764">
            <v>40116</v>
          </cell>
          <cell r="B764" t="str">
            <v>Ачитский ГО</v>
          </cell>
          <cell r="C764">
            <v>4</v>
          </cell>
        </row>
        <row r="765">
          <cell r="A765">
            <v>120103</v>
          </cell>
          <cell r="B765" t="str">
            <v>МО Каменский ГО</v>
          </cell>
          <cell r="C765">
            <v>12</v>
          </cell>
        </row>
        <row r="766">
          <cell r="A766">
            <v>40102</v>
          </cell>
          <cell r="B766" t="str">
            <v>Ачитский ГО</v>
          </cell>
          <cell r="C766">
            <v>4</v>
          </cell>
        </row>
        <row r="767">
          <cell r="A767">
            <v>560166</v>
          </cell>
          <cell r="B767" t="str">
            <v>Город Нижний Тагил</v>
          </cell>
          <cell r="C767">
            <v>56</v>
          </cell>
        </row>
        <row r="768">
          <cell r="A768">
            <v>560133</v>
          </cell>
          <cell r="B768" t="str">
            <v>Город Нижний Тагил</v>
          </cell>
          <cell r="C768">
            <v>56</v>
          </cell>
        </row>
        <row r="769">
          <cell r="A769">
            <v>40115</v>
          </cell>
          <cell r="B769" t="str">
            <v>Ачитский ГО</v>
          </cell>
          <cell r="C769">
            <v>4</v>
          </cell>
        </row>
        <row r="770">
          <cell r="A770">
            <v>100103</v>
          </cell>
          <cell r="B770" t="str">
            <v>Гаринский ГО</v>
          </cell>
          <cell r="C770">
            <v>10</v>
          </cell>
        </row>
        <row r="771">
          <cell r="A771">
            <v>160101</v>
          </cell>
          <cell r="B771" t="str">
            <v>Нижнесергинский МР</v>
          </cell>
          <cell r="C771">
            <v>16</v>
          </cell>
        </row>
        <row r="772">
          <cell r="A772">
            <v>560143</v>
          </cell>
          <cell r="B772" t="str">
            <v>Город Нижний Тагил</v>
          </cell>
          <cell r="C772">
            <v>56</v>
          </cell>
        </row>
        <row r="773">
          <cell r="A773">
            <v>870104</v>
          </cell>
          <cell r="B773" t="str">
            <v>г.Екатеринбург Чкаловский район</v>
          </cell>
          <cell r="C773">
            <v>87</v>
          </cell>
        </row>
        <row r="774">
          <cell r="A774">
            <v>160120</v>
          </cell>
          <cell r="B774" t="str">
            <v>Нижнесергинский МР</v>
          </cell>
          <cell r="C774">
            <v>16</v>
          </cell>
        </row>
        <row r="775">
          <cell r="A775">
            <v>70114</v>
          </cell>
          <cell r="B775" t="str">
            <v>ГО Богданович</v>
          </cell>
          <cell r="C775">
            <v>7</v>
          </cell>
        </row>
        <row r="776">
          <cell r="A776">
            <v>160115</v>
          </cell>
          <cell r="B776" t="str">
            <v>Нижнесергинский МР</v>
          </cell>
          <cell r="C776">
            <v>16</v>
          </cell>
        </row>
        <row r="777">
          <cell r="A777">
            <v>860125</v>
          </cell>
          <cell r="B777" t="str">
            <v>г.Екатеринбург Кировский район</v>
          </cell>
          <cell r="C777">
            <v>86</v>
          </cell>
        </row>
        <row r="778">
          <cell r="A778">
            <v>830102</v>
          </cell>
          <cell r="B778" t="str">
            <v>г.Екатеринбург Железнодорожный район</v>
          </cell>
          <cell r="C778">
            <v>83</v>
          </cell>
        </row>
        <row r="779">
          <cell r="A779">
            <v>60105</v>
          </cell>
          <cell r="B779" t="str">
            <v>Белоярский ГО</v>
          </cell>
          <cell r="C779">
            <v>6</v>
          </cell>
        </row>
        <row r="780">
          <cell r="A780">
            <v>180102</v>
          </cell>
          <cell r="B780" t="str">
            <v>Новолялинский ГО</v>
          </cell>
          <cell r="C780">
            <v>18</v>
          </cell>
        </row>
        <row r="781">
          <cell r="A781">
            <v>570201</v>
          </cell>
          <cell r="B781" t="str">
            <v>Новоуральский ГО</v>
          </cell>
          <cell r="C781">
            <v>57</v>
          </cell>
        </row>
        <row r="782">
          <cell r="A782">
            <v>850116</v>
          </cell>
          <cell r="B782" t="str">
            <v>г.Екатеринбург Орджоникидзевский район</v>
          </cell>
          <cell r="C782">
            <v>85</v>
          </cell>
        </row>
        <row r="783">
          <cell r="A783">
            <v>590116</v>
          </cell>
          <cell r="B783" t="str">
            <v>Полевской ГО</v>
          </cell>
          <cell r="C783">
            <v>59</v>
          </cell>
        </row>
        <row r="784">
          <cell r="A784">
            <v>190114</v>
          </cell>
          <cell r="B784" t="str">
            <v>Горноуральский ГО</v>
          </cell>
          <cell r="C784">
            <v>19</v>
          </cell>
        </row>
        <row r="785">
          <cell r="A785">
            <v>560129</v>
          </cell>
          <cell r="B785" t="str">
            <v>Город Нижний Тагил</v>
          </cell>
          <cell r="C785">
            <v>56</v>
          </cell>
        </row>
        <row r="786">
          <cell r="A786">
            <v>310110</v>
          </cell>
          <cell r="B786" t="str">
            <v>Шалинский ГО</v>
          </cell>
          <cell r="C786">
            <v>31</v>
          </cell>
        </row>
        <row r="787">
          <cell r="A787">
            <v>160102</v>
          </cell>
          <cell r="B787" t="str">
            <v>Нижнесергинский МР</v>
          </cell>
          <cell r="C787">
            <v>16</v>
          </cell>
        </row>
        <row r="788">
          <cell r="A788">
            <v>630101</v>
          </cell>
          <cell r="B788" t="str">
            <v>ГО Сухой Лог</v>
          </cell>
          <cell r="C788">
            <v>63</v>
          </cell>
        </row>
        <row r="789">
          <cell r="A789">
            <v>270106</v>
          </cell>
          <cell r="B789" t="str">
            <v>Тавдинский ГО</v>
          </cell>
          <cell r="C789">
            <v>27</v>
          </cell>
        </row>
        <row r="790">
          <cell r="A790">
            <v>220103</v>
          </cell>
          <cell r="B790" t="str">
            <v>Режевской ГО</v>
          </cell>
          <cell r="C790">
            <v>22</v>
          </cell>
        </row>
        <row r="791">
          <cell r="A791">
            <v>320000</v>
          </cell>
          <cell r="B791" t="str">
            <v>МО город Алапаевск</v>
          </cell>
          <cell r="C791">
            <v>32</v>
          </cell>
        </row>
        <row r="792">
          <cell r="A792">
            <v>580111</v>
          </cell>
          <cell r="B792" t="str">
            <v>ГО Первоуральск</v>
          </cell>
          <cell r="C792">
            <v>58</v>
          </cell>
        </row>
        <row r="793">
          <cell r="A793">
            <v>300101</v>
          </cell>
          <cell r="B793" t="str">
            <v>Туринский ГО</v>
          </cell>
          <cell r="C793">
            <v>30</v>
          </cell>
        </row>
        <row r="794">
          <cell r="A794">
            <v>810124</v>
          </cell>
          <cell r="B794" t="str">
            <v>г.Екатеринбург Верх-Исетский район</v>
          </cell>
          <cell r="C794">
            <v>81</v>
          </cell>
        </row>
        <row r="795">
          <cell r="A795">
            <v>500103</v>
          </cell>
          <cell r="B795" t="str">
            <v>ГО Краснотурьинск</v>
          </cell>
          <cell r="C795">
            <v>50</v>
          </cell>
        </row>
        <row r="796">
          <cell r="A796">
            <v>20117</v>
          </cell>
          <cell r="B796" t="str">
            <v>Артемовский ГО</v>
          </cell>
          <cell r="C796">
            <v>2</v>
          </cell>
        </row>
        <row r="797">
          <cell r="A797">
            <v>250109</v>
          </cell>
          <cell r="B797" t="str">
            <v>Сысертский ГО</v>
          </cell>
          <cell r="C797">
            <v>25</v>
          </cell>
        </row>
        <row r="798">
          <cell r="A798">
            <v>280114</v>
          </cell>
          <cell r="B798" t="str">
            <v>Талицкий ГО</v>
          </cell>
          <cell r="C798">
            <v>28</v>
          </cell>
        </row>
        <row r="799">
          <cell r="A799">
            <v>30101</v>
          </cell>
          <cell r="B799" t="str">
            <v>Артинский ГО</v>
          </cell>
          <cell r="C799">
            <v>3</v>
          </cell>
        </row>
        <row r="800">
          <cell r="A800">
            <v>280116</v>
          </cell>
          <cell r="B800" t="str">
            <v>Талицкий ГО</v>
          </cell>
          <cell r="C800">
            <v>28</v>
          </cell>
        </row>
        <row r="801">
          <cell r="A801">
            <v>110112</v>
          </cell>
          <cell r="B801" t="str">
            <v>Ирбитское МО</v>
          </cell>
          <cell r="C801">
            <v>11</v>
          </cell>
        </row>
        <row r="802">
          <cell r="A802">
            <v>380101</v>
          </cell>
          <cell r="B802" t="str">
            <v>ГО Верхняя Тура</v>
          </cell>
          <cell r="C802">
            <v>38</v>
          </cell>
        </row>
        <row r="803">
          <cell r="A803">
            <v>270000</v>
          </cell>
          <cell r="B803" t="str">
            <v>Тавдинский ГО</v>
          </cell>
          <cell r="C803">
            <v>27</v>
          </cell>
        </row>
        <row r="804">
          <cell r="A804">
            <v>50102</v>
          </cell>
          <cell r="B804" t="str">
            <v>МО Байкаловский МР</v>
          </cell>
          <cell r="C804">
            <v>5</v>
          </cell>
        </row>
        <row r="805">
          <cell r="A805">
            <v>160114</v>
          </cell>
          <cell r="B805" t="str">
            <v>Нижнесергинский МР</v>
          </cell>
          <cell r="C805">
            <v>16</v>
          </cell>
        </row>
        <row r="806">
          <cell r="A806">
            <v>860105</v>
          </cell>
          <cell r="B806" t="str">
            <v>г.Екатеринбург Кировский район</v>
          </cell>
          <cell r="C806">
            <v>86</v>
          </cell>
        </row>
        <row r="807">
          <cell r="A807">
            <v>810110</v>
          </cell>
          <cell r="B807" t="str">
            <v>г.Екатеринбург Верх-Исетский район</v>
          </cell>
          <cell r="C807">
            <v>81</v>
          </cell>
        </row>
        <row r="808">
          <cell r="A808">
            <v>630102</v>
          </cell>
          <cell r="B808" t="str">
            <v>ГО Сухой Лог</v>
          </cell>
          <cell r="C808">
            <v>63</v>
          </cell>
        </row>
        <row r="809">
          <cell r="A809">
            <v>340112</v>
          </cell>
          <cell r="B809" t="str">
            <v>Асбестовский ГО</v>
          </cell>
          <cell r="C809">
            <v>34</v>
          </cell>
        </row>
        <row r="810">
          <cell r="A810">
            <v>170101</v>
          </cell>
          <cell r="B810" t="str">
            <v>Нижнетуринский ГО</v>
          </cell>
          <cell r="C810">
            <v>17</v>
          </cell>
        </row>
        <row r="811">
          <cell r="A811">
            <v>580118</v>
          </cell>
          <cell r="B811" t="str">
            <v>ГО Первоуральск</v>
          </cell>
          <cell r="C811">
            <v>58</v>
          </cell>
        </row>
        <row r="812">
          <cell r="A812">
            <v>60106</v>
          </cell>
          <cell r="B812" t="str">
            <v>Белоярский ГО</v>
          </cell>
          <cell r="C812">
            <v>6</v>
          </cell>
        </row>
        <row r="813">
          <cell r="A813">
            <v>170105</v>
          </cell>
          <cell r="B813" t="str">
            <v>Нижнетуринский ГО</v>
          </cell>
          <cell r="C813">
            <v>17</v>
          </cell>
        </row>
        <row r="814">
          <cell r="A814">
            <v>560122</v>
          </cell>
          <cell r="B814" t="str">
            <v>Город Нижний Тагил</v>
          </cell>
          <cell r="C814">
            <v>56</v>
          </cell>
        </row>
        <row r="815">
          <cell r="A815">
            <v>870116</v>
          </cell>
          <cell r="B815" t="str">
            <v>г.Екатеринбург Чкаловский район</v>
          </cell>
          <cell r="C815">
            <v>87</v>
          </cell>
        </row>
        <row r="816">
          <cell r="A816">
            <v>570108</v>
          </cell>
          <cell r="B816" t="str">
            <v>Новоуральский ГО</v>
          </cell>
          <cell r="C816">
            <v>57</v>
          </cell>
        </row>
        <row r="817">
          <cell r="A817">
            <v>860108</v>
          </cell>
          <cell r="B817" t="str">
            <v>г.Екатеринбург Кировский район</v>
          </cell>
          <cell r="C817">
            <v>86</v>
          </cell>
        </row>
        <row r="818">
          <cell r="A818">
            <v>211202</v>
          </cell>
          <cell r="B818" t="str">
            <v>ГО Ревда</v>
          </cell>
          <cell r="C818">
            <v>21</v>
          </cell>
        </row>
        <row r="819">
          <cell r="A819">
            <v>110000</v>
          </cell>
          <cell r="B819" t="str">
            <v>Ирбитское МО</v>
          </cell>
          <cell r="C819">
            <v>11</v>
          </cell>
        </row>
        <row r="820">
          <cell r="A820">
            <v>340111</v>
          </cell>
          <cell r="B820" t="str">
            <v>Асбестовский ГО</v>
          </cell>
          <cell r="C820">
            <v>34</v>
          </cell>
        </row>
        <row r="821">
          <cell r="A821">
            <v>820101</v>
          </cell>
          <cell r="B821" t="str">
            <v>г.Екатеринбург Ленинский район</v>
          </cell>
          <cell r="C821">
            <v>82</v>
          </cell>
        </row>
        <row r="822">
          <cell r="A822">
            <v>80202</v>
          </cell>
          <cell r="B822" t="str">
            <v>Верхнесалдинский ГО</v>
          </cell>
          <cell r="C822">
            <v>8</v>
          </cell>
        </row>
        <row r="823">
          <cell r="A823">
            <v>60108</v>
          </cell>
          <cell r="B823" t="str">
            <v>Белоярский ГО</v>
          </cell>
          <cell r="C823">
            <v>6</v>
          </cell>
        </row>
        <row r="824">
          <cell r="A824">
            <v>280117</v>
          </cell>
          <cell r="B824" t="str">
            <v>Талицкий ГО</v>
          </cell>
          <cell r="C824">
            <v>28</v>
          </cell>
        </row>
        <row r="825">
          <cell r="A825">
            <v>250105</v>
          </cell>
          <cell r="B825" t="str">
            <v>Сысертский ГО</v>
          </cell>
          <cell r="C825">
            <v>25</v>
          </cell>
        </row>
        <row r="826">
          <cell r="A826">
            <v>400103</v>
          </cell>
          <cell r="B826" t="str">
            <v>ГО Дегтярск</v>
          </cell>
          <cell r="C826">
            <v>40</v>
          </cell>
        </row>
        <row r="827">
          <cell r="A827">
            <v>850127</v>
          </cell>
          <cell r="B827" t="str">
            <v>г.Екатеринбург Орджоникидзевский район</v>
          </cell>
          <cell r="C827">
            <v>85</v>
          </cell>
        </row>
        <row r="828">
          <cell r="A828">
            <v>560128</v>
          </cell>
          <cell r="B828" t="str">
            <v>Город Нижний Тагил</v>
          </cell>
          <cell r="C828">
            <v>56</v>
          </cell>
        </row>
        <row r="829">
          <cell r="A829">
            <v>290101</v>
          </cell>
          <cell r="B829" t="str">
            <v>Тугулымский ГО</v>
          </cell>
          <cell r="C829">
            <v>29</v>
          </cell>
        </row>
        <row r="830">
          <cell r="A830">
            <v>620101</v>
          </cell>
          <cell r="B830" t="str">
            <v>ГО Среднеуральск</v>
          </cell>
          <cell r="C830">
            <v>62</v>
          </cell>
        </row>
        <row r="831">
          <cell r="A831">
            <v>460101</v>
          </cell>
          <cell r="B831" t="str">
            <v>Камышловский ГО</v>
          </cell>
          <cell r="C831">
            <v>46</v>
          </cell>
        </row>
        <row r="832">
          <cell r="A832">
            <v>190110</v>
          </cell>
          <cell r="B832" t="str">
            <v>Горноуральский ГО</v>
          </cell>
          <cell r="C832">
            <v>19</v>
          </cell>
        </row>
        <row r="833">
          <cell r="A833">
            <v>340106</v>
          </cell>
          <cell r="B833" t="str">
            <v>Асбестовский ГО</v>
          </cell>
          <cell r="C833">
            <v>34</v>
          </cell>
        </row>
        <row r="834">
          <cell r="A834">
            <v>860114</v>
          </cell>
          <cell r="B834" t="str">
            <v>г.Екатеринбург Кировский район</v>
          </cell>
          <cell r="C834">
            <v>86</v>
          </cell>
        </row>
        <row r="835">
          <cell r="A835">
            <v>220106</v>
          </cell>
          <cell r="B835" t="str">
            <v>Режевской ГО</v>
          </cell>
          <cell r="C835">
            <v>22</v>
          </cell>
        </row>
        <row r="836">
          <cell r="A836">
            <v>370103</v>
          </cell>
          <cell r="B836" t="str">
            <v>ГО Верхний Тагил</v>
          </cell>
          <cell r="C836">
            <v>37</v>
          </cell>
        </row>
        <row r="837">
          <cell r="A837">
            <v>30103</v>
          </cell>
          <cell r="B837" t="str">
            <v>Артинский ГО</v>
          </cell>
          <cell r="C837">
            <v>3</v>
          </cell>
        </row>
        <row r="838">
          <cell r="A838">
            <v>91002</v>
          </cell>
          <cell r="B838" t="str">
            <v>Верхотурский ГО</v>
          </cell>
          <cell r="C838">
            <v>9</v>
          </cell>
        </row>
        <row r="839">
          <cell r="A839">
            <v>240102</v>
          </cell>
          <cell r="B839" t="str">
            <v>Слободо-Туринский МР</v>
          </cell>
          <cell r="C839">
            <v>24</v>
          </cell>
        </row>
        <row r="840">
          <cell r="A840">
            <v>430103</v>
          </cell>
          <cell r="B840" t="str">
            <v>Ивдельский ГО</v>
          </cell>
          <cell r="C840">
            <v>43</v>
          </cell>
        </row>
        <row r="841">
          <cell r="A841">
            <v>340107</v>
          </cell>
          <cell r="B841" t="str">
            <v>Асбестовский ГО</v>
          </cell>
          <cell r="C841">
            <v>34</v>
          </cell>
        </row>
        <row r="842">
          <cell r="A842">
            <v>250121</v>
          </cell>
          <cell r="B842" t="str">
            <v>Сысертский ГО</v>
          </cell>
          <cell r="C842">
            <v>25</v>
          </cell>
        </row>
        <row r="843">
          <cell r="A843">
            <v>330101</v>
          </cell>
          <cell r="B843" t="str">
            <v>Арамильский ГО</v>
          </cell>
          <cell r="C843">
            <v>33</v>
          </cell>
        </row>
        <row r="844">
          <cell r="A844">
            <v>860129</v>
          </cell>
          <cell r="B844" t="str">
            <v>г.Екатеринбург Кировский район</v>
          </cell>
          <cell r="C844">
            <v>86</v>
          </cell>
        </row>
        <row r="845">
          <cell r="A845">
            <v>860110</v>
          </cell>
          <cell r="B845" t="str">
            <v>г.Екатеринбург Кировский район</v>
          </cell>
          <cell r="C845">
            <v>86</v>
          </cell>
        </row>
        <row r="846">
          <cell r="A846">
            <v>850109</v>
          </cell>
          <cell r="B846" t="str">
            <v>г.Екатеринбург Орджоникидзевский район</v>
          </cell>
          <cell r="C846">
            <v>85</v>
          </cell>
        </row>
        <row r="847">
          <cell r="A847">
            <v>530108</v>
          </cell>
          <cell r="B847" t="str">
            <v>Кушвинский ГО</v>
          </cell>
          <cell r="C847">
            <v>53</v>
          </cell>
        </row>
        <row r="848">
          <cell r="A848">
            <v>40108</v>
          </cell>
          <cell r="B848" t="str">
            <v>Ачитский ГО</v>
          </cell>
          <cell r="C848">
            <v>4</v>
          </cell>
        </row>
        <row r="849">
          <cell r="A849">
            <v>70101</v>
          </cell>
          <cell r="B849" t="str">
            <v>ГО Богданович</v>
          </cell>
          <cell r="C849">
            <v>7</v>
          </cell>
        </row>
        <row r="850">
          <cell r="A850">
            <v>510103</v>
          </cell>
          <cell r="B850" t="str">
            <v>ГО Красноуральск</v>
          </cell>
          <cell r="C850">
            <v>51</v>
          </cell>
        </row>
        <row r="851">
          <cell r="A851">
            <v>300108</v>
          </cell>
          <cell r="B851" t="str">
            <v>Туринский ГО</v>
          </cell>
          <cell r="C851">
            <v>30</v>
          </cell>
        </row>
        <row r="852">
          <cell r="A852">
            <v>460105</v>
          </cell>
          <cell r="B852" t="str">
            <v>Камышловский ГО</v>
          </cell>
          <cell r="C852">
            <v>46</v>
          </cell>
        </row>
        <row r="853">
          <cell r="A853">
            <v>690101</v>
          </cell>
          <cell r="B853" t="str">
            <v>ГО Рефтинский</v>
          </cell>
          <cell r="C853">
            <v>69</v>
          </cell>
        </row>
        <row r="854">
          <cell r="A854">
            <v>870103</v>
          </cell>
          <cell r="B854" t="str">
            <v>г.Екатеринбург Чкаловский район</v>
          </cell>
          <cell r="C854">
            <v>87</v>
          </cell>
        </row>
        <row r="855">
          <cell r="A855">
            <v>450131</v>
          </cell>
          <cell r="B855" t="str">
            <v>Каменск-Уральский ГО</v>
          </cell>
          <cell r="C855">
            <v>45</v>
          </cell>
        </row>
        <row r="856">
          <cell r="A856">
            <v>20109</v>
          </cell>
          <cell r="B856" t="str">
            <v>Артемовский ГО</v>
          </cell>
          <cell r="C856">
            <v>2</v>
          </cell>
        </row>
        <row r="857">
          <cell r="A857">
            <v>130110</v>
          </cell>
          <cell r="B857" t="str">
            <v>МО «Камышловский МР»</v>
          </cell>
          <cell r="C857">
            <v>13</v>
          </cell>
        </row>
        <row r="858">
          <cell r="A858">
            <v>830120</v>
          </cell>
          <cell r="B858" t="str">
            <v>г.Екатеринбург Железнодорожный район</v>
          </cell>
          <cell r="C858">
            <v>83</v>
          </cell>
        </row>
        <row r="859">
          <cell r="A859">
            <v>870112</v>
          </cell>
          <cell r="B859" t="str">
            <v>г.Екатеринбург Чкаловский район</v>
          </cell>
          <cell r="C859">
            <v>87</v>
          </cell>
        </row>
        <row r="860">
          <cell r="A860">
            <v>300111</v>
          </cell>
          <cell r="B860" t="str">
            <v>Туринский ГО</v>
          </cell>
          <cell r="C860">
            <v>30</v>
          </cell>
        </row>
        <row r="861">
          <cell r="A861">
            <v>60102</v>
          </cell>
          <cell r="B861" t="str">
            <v>Белоярский ГО</v>
          </cell>
          <cell r="C861">
            <v>6</v>
          </cell>
        </row>
        <row r="862">
          <cell r="A862">
            <v>310106</v>
          </cell>
          <cell r="B862" t="str">
            <v>Шалинский ГО</v>
          </cell>
          <cell r="C862">
            <v>31</v>
          </cell>
        </row>
        <row r="863">
          <cell r="A863">
            <v>180112</v>
          </cell>
          <cell r="B863" t="str">
            <v>Новолялинский ГО</v>
          </cell>
          <cell r="C863">
            <v>18</v>
          </cell>
        </row>
        <row r="864">
          <cell r="A864">
            <v>860115</v>
          </cell>
          <cell r="B864" t="str">
            <v>г.Екатеринбург Кировский район</v>
          </cell>
          <cell r="C864">
            <v>86</v>
          </cell>
        </row>
        <row r="865">
          <cell r="A865">
            <v>500109</v>
          </cell>
          <cell r="B865" t="str">
            <v>ГО Краснотурьинск</v>
          </cell>
          <cell r="C865">
            <v>50</v>
          </cell>
        </row>
        <row r="866">
          <cell r="A866">
            <v>130102</v>
          </cell>
          <cell r="B866" t="str">
            <v>МО «Камышловский МР»</v>
          </cell>
          <cell r="C866">
            <v>13</v>
          </cell>
        </row>
        <row r="867">
          <cell r="A867">
            <v>90105</v>
          </cell>
          <cell r="B867" t="str">
            <v>Верхотурский ГО</v>
          </cell>
          <cell r="C867">
            <v>9</v>
          </cell>
        </row>
        <row r="868">
          <cell r="A868">
            <v>850604</v>
          </cell>
          <cell r="B868" t="str">
            <v>г.Екатеринбург Орджоникидзевский район</v>
          </cell>
          <cell r="C868">
            <v>85</v>
          </cell>
        </row>
        <row r="869">
          <cell r="A869">
            <v>610301</v>
          </cell>
          <cell r="B869" t="str">
            <v>Серовский ГО</v>
          </cell>
          <cell r="C869">
            <v>61</v>
          </cell>
        </row>
        <row r="870">
          <cell r="A870">
            <v>560111</v>
          </cell>
          <cell r="B870" t="str">
            <v>Город Нижний Тагил</v>
          </cell>
          <cell r="C870">
            <v>56</v>
          </cell>
        </row>
        <row r="871">
          <cell r="A871">
            <v>810118</v>
          </cell>
          <cell r="B871" t="str">
            <v>г.Екатеринбург Верх-Исетский район</v>
          </cell>
          <cell r="C871">
            <v>81</v>
          </cell>
        </row>
        <row r="872">
          <cell r="A872">
            <v>480101</v>
          </cell>
          <cell r="B872" t="str">
            <v>Качканарский ГО</v>
          </cell>
          <cell r="C872">
            <v>48</v>
          </cell>
        </row>
        <row r="873">
          <cell r="A873">
            <v>870122</v>
          </cell>
          <cell r="B873" t="str">
            <v>г.Екатеринбург Чкаловский район</v>
          </cell>
          <cell r="C873">
            <v>87</v>
          </cell>
        </row>
        <row r="874">
          <cell r="A874">
            <v>210109</v>
          </cell>
          <cell r="B874" t="str">
            <v>ГО Ревда</v>
          </cell>
          <cell r="C874">
            <v>21</v>
          </cell>
        </row>
        <row r="875">
          <cell r="A875">
            <v>280111</v>
          </cell>
          <cell r="B875" t="str">
            <v>Талицкий ГО</v>
          </cell>
          <cell r="C875">
            <v>28</v>
          </cell>
        </row>
        <row r="876">
          <cell r="A876">
            <v>420104</v>
          </cell>
          <cell r="B876" t="str">
            <v>ГО Заречный</v>
          </cell>
          <cell r="C876">
            <v>42</v>
          </cell>
        </row>
        <row r="877">
          <cell r="A877">
            <v>560116</v>
          </cell>
          <cell r="B877" t="str">
            <v>Город Нижний Тагил</v>
          </cell>
          <cell r="C877">
            <v>56</v>
          </cell>
        </row>
        <row r="878">
          <cell r="A878">
            <v>120105</v>
          </cell>
          <cell r="B878" t="str">
            <v>МО Каменский ГО</v>
          </cell>
          <cell r="C878">
            <v>12</v>
          </cell>
        </row>
        <row r="879">
          <cell r="A879">
            <v>150106</v>
          </cell>
          <cell r="B879" t="str">
            <v>Невьянский ГО</v>
          </cell>
          <cell r="C879">
            <v>15</v>
          </cell>
        </row>
        <row r="880">
          <cell r="A880">
            <v>510102</v>
          </cell>
          <cell r="B880" t="str">
            <v>ГО Красноуральск</v>
          </cell>
          <cell r="C880">
            <v>51</v>
          </cell>
        </row>
        <row r="881">
          <cell r="A881">
            <v>120113</v>
          </cell>
          <cell r="B881" t="str">
            <v>МО Каменский ГО</v>
          </cell>
          <cell r="C881">
            <v>12</v>
          </cell>
        </row>
        <row r="882">
          <cell r="A882">
            <v>61001</v>
          </cell>
          <cell r="B882" t="str">
            <v>Белоярский ГО</v>
          </cell>
          <cell r="C882">
            <v>6</v>
          </cell>
        </row>
        <row r="883">
          <cell r="A883">
            <v>560103</v>
          </cell>
          <cell r="B883" t="str">
            <v>Город Нижний Тагил</v>
          </cell>
          <cell r="C883">
            <v>56</v>
          </cell>
        </row>
        <row r="884">
          <cell r="A884">
            <v>850103</v>
          </cell>
          <cell r="B884" t="str">
            <v>г.Екатеринбург Орджоникидзевский район</v>
          </cell>
          <cell r="C884">
            <v>85</v>
          </cell>
        </row>
        <row r="885">
          <cell r="A885">
            <v>570104</v>
          </cell>
          <cell r="B885" t="str">
            <v>Новоуральский ГО</v>
          </cell>
          <cell r="C885">
            <v>57</v>
          </cell>
        </row>
        <row r="886">
          <cell r="A886">
            <v>270109</v>
          </cell>
          <cell r="B886" t="str">
            <v>Тавдинский ГО</v>
          </cell>
          <cell r="C886">
            <v>27</v>
          </cell>
        </row>
        <row r="887">
          <cell r="A887">
            <v>270122</v>
          </cell>
          <cell r="B887" t="str">
            <v>Тавдинский ГО</v>
          </cell>
          <cell r="C887">
            <v>27</v>
          </cell>
        </row>
        <row r="888">
          <cell r="A888">
            <v>160109</v>
          </cell>
          <cell r="B888" t="str">
            <v>Нижнесергинский МР</v>
          </cell>
          <cell r="C888">
            <v>16</v>
          </cell>
        </row>
        <row r="889">
          <cell r="A889">
            <v>270110</v>
          </cell>
          <cell r="B889" t="str">
            <v>Тавдинский ГО</v>
          </cell>
          <cell r="C889">
            <v>27</v>
          </cell>
        </row>
        <row r="890">
          <cell r="A890">
            <v>560138</v>
          </cell>
          <cell r="B890" t="str">
            <v>Город Нижний Тагил</v>
          </cell>
          <cell r="C890">
            <v>56</v>
          </cell>
        </row>
        <row r="891">
          <cell r="A891">
            <v>270115</v>
          </cell>
          <cell r="B891" t="str">
            <v>Тавдинский ГО</v>
          </cell>
          <cell r="C891">
            <v>27</v>
          </cell>
        </row>
        <row r="892">
          <cell r="A892">
            <v>340108</v>
          </cell>
          <cell r="B892" t="str">
            <v>Асбестовский ГО</v>
          </cell>
          <cell r="C892">
            <v>34</v>
          </cell>
        </row>
        <row r="893">
          <cell r="A893">
            <v>851001</v>
          </cell>
          <cell r="B893" t="str">
            <v>г.Екатеринбург Орджоникидзевский район</v>
          </cell>
          <cell r="C893">
            <v>85</v>
          </cell>
        </row>
        <row r="894">
          <cell r="A894">
            <v>20114</v>
          </cell>
          <cell r="B894" t="str">
            <v>Артемовский ГО</v>
          </cell>
          <cell r="C894">
            <v>2</v>
          </cell>
        </row>
        <row r="895">
          <cell r="A895">
            <v>310105</v>
          </cell>
          <cell r="B895" t="str">
            <v>Шалинский ГО</v>
          </cell>
          <cell r="C895">
            <v>31</v>
          </cell>
        </row>
        <row r="896">
          <cell r="A896">
            <v>630106</v>
          </cell>
          <cell r="B896" t="str">
            <v>ГО Сухой Лог</v>
          </cell>
          <cell r="C896">
            <v>63</v>
          </cell>
        </row>
        <row r="897">
          <cell r="A897">
            <v>120109</v>
          </cell>
          <cell r="B897" t="str">
            <v>МО Каменский ГО</v>
          </cell>
          <cell r="C897">
            <v>12</v>
          </cell>
        </row>
        <row r="898">
          <cell r="A898">
            <v>810117</v>
          </cell>
          <cell r="B898" t="str">
            <v>г.Екатеринбург Верх-Исетский район</v>
          </cell>
          <cell r="C898">
            <v>81</v>
          </cell>
        </row>
        <row r="899">
          <cell r="A899">
            <v>570113</v>
          </cell>
          <cell r="B899" t="str">
            <v>Новоуральский ГО</v>
          </cell>
          <cell r="C899">
            <v>57</v>
          </cell>
        </row>
        <row r="900">
          <cell r="A900">
            <v>120104</v>
          </cell>
          <cell r="B900" t="str">
            <v>МО Каменский ГО</v>
          </cell>
          <cell r="C900">
            <v>12</v>
          </cell>
        </row>
        <row r="901">
          <cell r="A901">
            <v>220113</v>
          </cell>
          <cell r="B901" t="str">
            <v>Режевской ГО</v>
          </cell>
          <cell r="C901">
            <v>22</v>
          </cell>
        </row>
        <row r="902">
          <cell r="A902">
            <v>60104</v>
          </cell>
          <cell r="B902" t="str">
            <v>Белоярский ГО</v>
          </cell>
          <cell r="C902">
            <v>6</v>
          </cell>
        </row>
        <row r="903">
          <cell r="A903">
            <v>270103</v>
          </cell>
          <cell r="B903" t="str">
            <v>Тавдинский ГО</v>
          </cell>
          <cell r="C903">
            <v>27</v>
          </cell>
        </row>
        <row r="904">
          <cell r="A904">
            <v>340114</v>
          </cell>
          <cell r="B904" t="str">
            <v>Асбестовский ГО</v>
          </cell>
          <cell r="C904">
            <v>34</v>
          </cell>
        </row>
        <row r="905">
          <cell r="A905">
            <v>820201</v>
          </cell>
          <cell r="B905" t="str">
            <v>г.Екатеринбург Ленинский район</v>
          </cell>
          <cell r="C905">
            <v>82</v>
          </cell>
        </row>
        <row r="906">
          <cell r="A906">
            <v>60101</v>
          </cell>
          <cell r="B906" t="str">
            <v>Белоярский ГО</v>
          </cell>
          <cell r="C906">
            <v>6</v>
          </cell>
        </row>
        <row r="907">
          <cell r="A907">
            <v>60110</v>
          </cell>
          <cell r="B907" t="str">
            <v>Белоярский ГО</v>
          </cell>
          <cell r="C907">
            <v>6</v>
          </cell>
        </row>
        <row r="908">
          <cell r="A908">
            <v>10119</v>
          </cell>
          <cell r="B908" t="str">
            <v>МО Алапаевское</v>
          </cell>
          <cell r="C908">
            <v>1</v>
          </cell>
        </row>
        <row r="909">
          <cell r="A909">
            <v>510105</v>
          </cell>
          <cell r="B909" t="str">
            <v>ГО Красноуральск</v>
          </cell>
          <cell r="C909">
            <v>51</v>
          </cell>
        </row>
        <row r="910">
          <cell r="A910">
            <v>60109</v>
          </cell>
          <cell r="B910" t="str">
            <v>Белоярский ГО</v>
          </cell>
          <cell r="C910">
            <v>6</v>
          </cell>
        </row>
        <row r="911">
          <cell r="A911">
            <v>340101</v>
          </cell>
          <cell r="B911" t="str">
            <v>Асбестовский ГО</v>
          </cell>
          <cell r="C911">
            <v>34</v>
          </cell>
        </row>
        <row r="912">
          <cell r="A912">
            <v>60107</v>
          </cell>
          <cell r="B912" t="str">
            <v>Белоярский ГО</v>
          </cell>
          <cell r="C912">
            <v>6</v>
          </cell>
        </row>
        <row r="913">
          <cell r="A913">
            <v>320106</v>
          </cell>
          <cell r="B913" t="str">
            <v>МО город Алапаевск</v>
          </cell>
          <cell r="C913">
            <v>32</v>
          </cell>
        </row>
        <row r="914">
          <cell r="A914">
            <v>631001</v>
          </cell>
          <cell r="B914" t="str">
            <v>ГО Сухой Лог</v>
          </cell>
          <cell r="C914">
            <v>63</v>
          </cell>
        </row>
        <row r="915">
          <cell r="A915">
            <v>850130</v>
          </cell>
          <cell r="B915" t="str">
            <v>г.Екатеринбург Орджоникидзевский район</v>
          </cell>
          <cell r="C915">
            <v>85</v>
          </cell>
        </row>
        <row r="916">
          <cell r="A916">
            <v>860123</v>
          </cell>
          <cell r="B916" t="str">
            <v>г.Екатеринбург Кировский район</v>
          </cell>
          <cell r="C916">
            <v>86</v>
          </cell>
        </row>
        <row r="917">
          <cell r="A917">
            <v>90110</v>
          </cell>
          <cell r="B917" t="str">
            <v>Верхотурский ГО</v>
          </cell>
          <cell r="C917">
            <v>9</v>
          </cell>
        </row>
        <row r="918">
          <cell r="A918">
            <v>480103</v>
          </cell>
          <cell r="B918" t="str">
            <v>Качканарский ГО</v>
          </cell>
          <cell r="C918">
            <v>48</v>
          </cell>
        </row>
        <row r="919">
          <cell r="A919">
            <v>450117</v>
          </cell>
          <cell r="B919" t="str">
            <v>Каменск-Уральский ГО</v>
          </cell>
          <cell r="C919">
            <v>45</v>
          </cell>
        </row>
        <row r="920">
          <cell r="A920">
            <v>630108</v>
          </cell>
          <cell r="B920" t="str">
            <v>ГО Сухой Лог</v>
          </cell>
          <cell r="C920">
            <v>63</v>
          </cell>
        </row>
        <row r="921">
          <cell r="A921">
            <v>450120</v>
          </cell>
          <cell r="B921" t="str">
            <v>Каменск-Уральский ГО</v>
          </cell>
          <cell r="C921">
            <v>45</v>
          </cell>
        </row>
        <row r="922">
          <cell r="A922">
            <v>320102</v>
          </cell>
          <cell r="B922" t="str">
            <v>МО город Алапаевск</v>
          </cell>
          <cell r="C922">
            <v>32</v>
          </cell>
        </row>
        <row r="923">
          <cell r="A923">
            <v>450125</v>
          </cell>
          <cell r="B923" t="str">
            <v>Каменск-Уральский ГО</v>
          </cell>
          <cell r="C923">
            <v>45</v>
          </cell>
        </row>
        <row r="924">
          <cell r="A924">
            <v>560127</v>
          </cell>
          <cell r="B924" t="str">
            <v>Город Нижний Тагил</v>
          </cell>
          <cell r="C924">
            <v>56</v>
          </cell>
        </row>
        <row r="925">
          <cell r="A925">
            <v>170109</v>
          </cell>
          <cell r="B925" t="str">
            <v>Нижнетуринский ГО</v>
          </cell>
          <cell r="C925">
            <v>17</v>
          </cell>
        </row>
        <row r="926">
          <cell r="A926">
            <v>810106</v>
          </cell>
          <cell r="B926" t="str">
            <v>г.Екатеринбург Верх-Исетский район</v>
          </cell>
          <cell r="C926">
            <v>81</v>
          </cell>
        </row>
        <row r="927">
          <cell r="A927">
            <v>820112</v>
          </cell>
          <cell r="B927" t="str">
            <v>г.Екатеринбург Ленинский район</v>
          </cell>
          <cell r="C927">
            <v>82</v>
          </cell>
        </row>
        <row r="928">
          <cell r="A928">
            <v>560105</v>
          </cell>
          <cell r="B928" t="str">
            <v>Город Нижний Тагил</v>
          </cell>
          <cell r="C928">
            <v>56</v>
          </cell>
        </row>
        <row r="929">
          <cell r="A929">
            <v>830118</v>
          </cell>
          <cell r="B929" t="str">
            <v>г.Екатеринбург Железнодорожный район</v>
          </cell>
          <cell r="C929">
            <v>83</v>
          </cell>
        </row>
        <row r="930">
          <cell r="A930">
            <v>560113</v>
          </cell>
          <cell r="B930" t="str">
            <v>Город Нижний Тагил</v>
          </cell>
          <cell r="C930">
            <v>56</v>
          </cell>
        </row>
        <row r="931">
          <cell r="A931">
            <v>250101</v>
          </cell>
          <cell r="B931" t="str">
            <v>Сысертский ГО</v>
          </cell>
          <cell r="C931">
            <v>25</v>
          </cell>
        </row>
        <row r="932">
          <cell r="A932">
            <v>810123</v>
          </cell>
          <cell r="B932" t="str">
            <v>г.Екатеринбург Верх-Исетский район</v>
          </cell>
          <cell r="C932">
            <v>81</v>
          </cell>
        </row>
        <row r="933">
          <cell r="A933">
            <v>610119</v>
          </cell>
          <cell r="B933" t="str">
            <v>Серовский ГО</v>
          </cell>
          <cell r="C933">
            <v>61</v>
          </cell>
        </row>
        <row r="934">
          <cell r="A934">
            <v>170102</v>
          </cell>
          <cell r="B934" t="str">
            <v>Нижнетуринский ГО</v>
          </cell>
          <cell r="C934">
            <v>17</v>
          </cell>
        </row>
        <row r="935">
          <cell r="A935">
            <v>640108</v>
          </cell>
          <cell r="B935" t="str">
            <v>Махнёвское МО</v>
          </cell>
          <cell r="C935">
            <v>64</v>
          </cell>
        </row>
        <row r="936">
          <cell r="A936">
            <v>170110</v>
          </cell>
          <cell r="B936" t="str">
            <v>Нижнетуринский ГО</v>
          </cell>
          <cell r="C936">
            <v>17</v>
          </cell>
        </row>
        <row r="937">
          <cell r="A937">
            <v>40107</v>
          </cell>
          <cell r="B937" t="str">
            <v>Ачитский ГО</v>
          </cell>
          <cell r="C937">
            <v>4</v>
          </cell>
        </row>
        <row r="938">
          <cell r="A938">
            <v>70115</v>
          </cell>
          <cell r="B938" t="str">
            <v>ГО Богданович</v>
          </cell>
          <cell r="C938">
            <v>7</v>
          </cell>
        </row>
        <row r="939">
          <cell r="A939">
            <v>450107</v>
          </cell>
          <cell r="B939" t="str">
            <v>Каменск-Уральский ГО</v>
          </cell>
          <cell r="C939">
            <v>45</v>
          </cell>
        </row>
        <row r="940">
          <cell r="A940">
            <v>170104</v>
          </cell>
          <cell r="B940" t="str">
            <v>Нижнетуринский ГО</v>
          </cell>
          <cell r="C940">
            <v>17</v>
          </cell>
        </row>
        <row r="941">
          <cell r="A941">
            <v>560140</v>
          </cell>
          <cell r="B941" t="str">
            <v>Город Нижний Тагил</v>
          </cell>
          <cell r="C941">
            <v>56</v>
          </cell>
        </row>
        <row r="942">
          <cell r="A942">
            <v>110117</v>
          </cell>
          <cell r="B942" t="str">
            <v>Ирбитское МО</v>
          </cell>
          <cell r="C942">
            <v>11</v>
          </cell>
        </row>
        <row r="943">
          <cell r="A943">
            <v>450104</v>
          </cell>
          <cell r="B943" t="str">
            <v>Каменск-Уральский ГО</v>
          </cell>
          <cell r="C943">
            <v>45</v>
          </cell>
        </row>
        <row r="944">
          <cell r="A944">
            <v>200106</v>
          </cell>
          <cell r="B944" t="str">
            <v>Пышминский ГО</v>
          </cell>
          <cell r="C944">
            <v>20</v>
          </cell>
        </row>
        <row r="945">
          <cell r="A945">
            <v>190109</v>
          </cell>
          <cell r="B945" t="str">
            <v>Горноуральский ГО</v>
          </cell>
          <cell r="C945">
            <v>19</v>
          </cell>
        </row>
        <row r="946">
          <cell r="A946">
            <v>810111</v>
          </cell>
          <cell r="B946" t="str">
            <v>г.Екатеринбург Верх-Исетский район</v>
          </cell>
          <cell r="C946">
            <v>81</v>
          </cell>
        </row>
        <row r="947">
          <cell r="A947">
            <v>491002</v>
          </cell>
          <cell r="B947" t="str">
            <v>Кировградский ГО</v>
          </cell>
          <cell r="C947">
            <v>49</v>
          </cell>
        </row>
        <row r="948">
          <cell r="A948">
            <v>520110</v>
          </cell>
          <cell r="B948" t="str">
            <v>ГО Красноуфимск</v>
          </cell>
          <cell r="C948">
            <v>52</v>
          </cell>
        </row>
        <row r="949">
          <cell r="A949">
            <v>60111</v>
          </cell>
          <cell r="B949" t="str">
            <v>Белоярский ГО</v>
          </cell>
          <cell r="C949">
            <v>6</v>
          </cell>
        </row>
        <row r="950">
          <cell r="A950">
            <v>110116</v>
          </cell>
          <cell r="B950" t="str">
            <v>Ирбитское МО</v>
          </cell>
          <cell r="C950">
            <v>11</v>
          </cell>
        </row>
        <row r="951">
          <cell r="A951">
            <v>30117</v>
          </cell>
          <cell r="B951" t="str">
            <v>Артинский ГО</v>
          </cell>
          <cell r="C951">
            <v>3</v>
          </cell>
        </row>
        <row r="952">
          <cell r="A952">
            <v>520102</v>
          </cell>
          <cell r="B952" t="str">
            <v>ГО Красноуфимск</v>
          </cell>
          <cell r="C952">
            <v>52</v>
          </cell>
        </row>
        <row r="953">
          <cell r="A953">
            <v>40119</v>
          </cell>
          <cell r="B953" t="str">
            <v>Ачитский ГО</v>
          </cell>
          <cell r="C953">
            <v>4</v>
          </cell>
        </row>
        <row r="954">
          <cell r="A954">
            <v>230101</v>
          </cell>
          <cell r="B954" t="str">
            <v>Сосьвинский ГО</v>
          </cell>
          <cell r="C954">
            <v>23</v>
          </cell>
        </row>
        <row r="955">
          <cell r="A955">
            <v>870121</v>
          </cell>
          <cell r="B955" t="str">
            <v>г.Екатеринбург Чкаловский район</v>
          </cell>
          <cell r="C955">
            <v>87</v>
          </cell>
        </row>
        <row r="956">
          <cell r="A956">
            <v>450123</v>
          </cell>
          <cell r="B956" t="str">
            <v>Каменск-Уральский ГО</v>
          </cell>
          <cell r="C956">
            <v>45</v>
          </cell>
        </row>
        <row r="957">
          <cell r="A957">
            <v>181001</v>
          </cell>
          <cell r="B957" t="str">
            <v>Новолялинский ГО</v>
          </cell>
          <cell r="C957">
            <v>18</v>
          </cell>
        </row>
        <row r="958">
          <cell r="A958">
            <v>450108</v>
          </cell>
          <cell r="B958" t="str">
            <v>Каменск-Уральский ГО</v>
          </cell>
          <cell r="C958">
            <v>45</v>
          </cell>
        </row>
        <row r="959">
          <cell r="A959">
            <v>870701</v>
          </cell>
          <cell r="B959" t="str">
            <v>г.Екатеринбург Чкаловский район</v>
          </cell>
          <cell r="C959">
            <v>87</v>
          </cell>
        </row>
        <row r="960">
          <cell r="A960">
            <v>590115</v>
          </cell>
          <cell r="B960" t="str">
            <v>Полевской ГО</v>
          </cell>
          <cell r="C960">
            <v>59</v>
          </cell>
        </row>
        <row r="961">
          <cell r="A961">
            <v>670101</v>
          </cell>
          <cell r="B961" t="str">
            <v>ГО Верх-Нейвинский</v>
          </cell>
          <cell r="C961">
            <v>67</v>
          </cell>
        </row>
        <row r="962">
          <cell r="A962">
            <v>20107</v>
          </cell>
          <cell r="B962" t="str">
            <v>Артемовский ГО</v>
          </cell>
          <cell r="C962">
            <v>2</v>
          </cell>
        </row>
        <row r="963">
          <cell r="A963">
            <v>860101</v>
          </cell>
          <cell r="B963" t="str">
            <v>г.Екатеринбург Кировский район</v>
          </cell>
          <cell r="C963">
            <v>86</v>
          </cell>
        </row>
        <row r="964">
          <cell r="A964">
            <v>20115</v>
          </cell>
          <cell r="B964" t="str">
            <v>Артемовский ГО</v>
          </cell>
          <cell r="C964">
            <v>2</v>
          </cell>
        </row>
        <row r="965">
          <cell r="A965">
            <v>450101</v>
          </cell>
          <cell r="B965" t="str">
            <v>Каменск-Уральский ГО</v>
          </cell>
          <cell r="C965">
            <v>45</v>
          </cell>
        </row>
        <row r="966">
          <cell r="A966">
            <v>290113</v>
          </cell>
          <cell r="B966" t="str">
            <v>Тугулымский ГО</v>
          </cell>
          <cell r="C966">
            <v>29</v>
          </cell>
        </row>
        <row r="967">
          <cell r="A967">
            <v>580107</v>
          </cell>
          <cell r="B967" t="str">
            <v>ГО Первоуральск</v>
          </cell>
          <cell r="C967">
            <v>58</v>
          </cell>
        </row>
        <row r="968">
          <cell r="A968">
            <v>300109</v>
          </cell>
          <cell r="B968" t="str">
            <v>Туринский ГО</v>
          </cell>
          <cell r="C968">
            <v>30</v>
          </cell>
        </row>
        <row r="969">
          <cell r="A969">
            <v>640102</v>
          </cell>
          <cell r="B969" t="str">
            <v>Махнёвское МО</v>
          </cell>
          <cell r="C969">
            <v>64</v>
          </cell>
        </row>
        <row r="970">
          <cell r="A970">
            <v>30106</v>
          </cell>
          <cell r="B970" t="str">
            <v>Артинский ГО</v>
          </cell>
          <cell r="C970">
            <v>3</v>
          </cell>
        </row>
        <row r="971">
          <cell r="A971">
            <v>580105</v>
          </cell>
          <cell r="B971" t="str">
            <v>ГО Первоуральск</v>
          </cell>
          <cell r="C971">
            <v>58</v>
          </cell>
        </row>
        <row r="972">
          <cell r="A972">
            <v>580101</v>
          </cell>
          <cell r="B972" t="str">
            <v>ГО Первоуральск</v>
          </cell>
          <cell r="C972">
            <v>58</v>
          </cell>
        </row>
        <row r="973">
          <cell r="A973">
            <v>450201</v>
          </cell>
          <cell r="B973" t="str">
            <v>Каменск-Уральский ГО</v>
          </cell>
          <cell r="C973">
            <v>45</v>
          </cell>
        </row>
        <row r="974">
          <cell r="A974">
            <v>580117</v>
          </cell>
          <cell r="B974" t="str">
            <v>ГО Первоуральск</v>
          </cell>
          <cell r="C974">
            <v>58</v>
          </cell>
        </row>
        <row r="975">
          <cell r="A975">
            <v>60113</v>
          </cell>
          <cell r="B975" t="str">
            <v>Белоярский ГО</v>
          </cell>
          <cell r="C975">
            <v>6</v>
          </cell>
        </row>
        <row r="976">
          <cell r="A976">
            <v>811204</v>
          </cell>
          <cell r="B976" t="str">
            <v>г.Екатеринбург Верх-Исетский район</v>
          </cell>
          <cell r="C976">
            <v>81</v>
          </cell>
        </row>
        <row r="977">
          <cell r="A977">
            <v>450129</v>
          </cell>
          <cell r="B977" t="str">
            <v>Каменск-Уральский ГО</v>
          </cell>
          <cell r="C977">
            <v>45</v>
          </cell>
        </row>
        <row r="978">
          <cell r="A978">
            <v>870118</v>
          </cell>
          <cell r="B978" t="str">
            <v>г.Екатеринбург Чкаловский район</v>
          </cell>
          <cell r="C978">
            <v>87</v>
          </cell>
        </row>
        <row r="979">
          <cell r="A979">
            <v>280122</v>
          </cell>
          <cell r="B979" t="str">
            <v>Талицкий ГО</v>
          </cell>
          <cell r="C979">
            <v>28</v>
          </cell>
        </row>
        <row r="980">
          <cell r="A980">
            <v>160105</v>
          </cell>
          <cell r="B980" t="str">
            <v>Нижнесергинский МР</v>
          </cell>
          <cell r="C980">
            <v>16</v>
          </cell>
        </row>
        <row r="981">
          <cell r="A981">
            <v>850112</v>
          </cell>
          <cell r="B981" t="str">
            <v>г.Екатеринбург Орджоникидзевский район</v>
          </cell>
          <cell r="C981">
            <v>85</v>
          </cell>
        </row>
        <row r="982">
          <cell r="A982">
            <v>830116</v>
          </cell>
          <cell r="B982" t="str">
            <v>г.Екатеринбург Железнодорожный район</v>
          </cell>
          <cell r="C982">
            <v>83</v>
          </cell>
        </row>
        <row r="983">
          <cell r="A983">
            <v>481202</v>
          </cell>
          <cell r="B983" t="str">
            <v>Качканарский ГО</v>
          </cell>
          <cell r="C983">
            <v>48</v>
          </cell>
        </row>
        <row r="984">
          <cell r="A984">
            <v>360107</v>
          </cell>
          <cell r="B984" t="str">
            <v>ГО Верхняя Пышма</v>
          </cell>
          <cell r="C984">
            <v>36</v>
          </cell>
        </row>
        <row r="985">
          <cell r="A985">
            <v>420102</v>
          </cell>
          <cell r="B985" t="str">
            <v>ГО Заречный</v>
          </cell>
          <cell r="C985">
            <v>42</v>
          </cell>
        </row>
        <row r="986">
          <cell r="A986">
            <v>830112</v>
          </cell>
          <cell r="B986" t="str">
            <v>г.Екатеринбург Железнодорожный район</v>
          </cell>
          <cell r="C986">
            <v>83</v>
          </cell>
        </row>
        <row r="987">
          <cell r="A987">
            <v>40105</v>
          </cell>
          <cell r="B987" t="str">
            <v>Ачитский ГО</v>
          </cell>
          <cell r="C987">
            <v>4</v>
          </cell>
        </row>
        <row r="988">
          <cell r="A988">
            <v>840108</v>
          </cell>
          <cell r="B988" t="str">
            <v>г.Екатеринбург Октябрьский район</v>
          </cell>
          <cell r="C988">
            <v>84</v>
          </cell>
        </row>
        <row r="989">
          <cell r="A989">
            <v>710101</v>
          </cell>
          <cell r="B989" t="str">
            <v>ГО ЗАТО Свободный</v>
          </cell>
          <cell r="C989">
            <v>71</v>
          </cell>
        </row>
        <row r="990">
          <cell r="A990">
            <v>850126</v>
          </cell>
          <cell r="B990" t="str">
            <v>г.Екатеринбург Орджоникидзевский район</v>
          </cell>
          <cell r="C990">
            <v>85</v>
          </cell>
        </row>
        <row r="991">
          <cell r="A991">
            <v>860119</v>
          </cell>
          <cell r="B991" t="str">
            <v>г.Екатеринбург Кировский район</v>
          </cell>
          <cell r="C991">
            <v>86</v>
          </cell>
        </row>
        <row r="992">
          <cell r="A992">
            <v>130103</v>
          </cell>
          <cell r="B992" t="str">
            <v>МО «Камышловский МР»</v>
          </cell>
          <cell r="C992">
            <v>13</v>
          </cell>
        </row>
        <row r="993">
          <cell r="A993">
            <v>220115</v>
          </cell>
          <cell r="B993" t="str">
            <v>Режевской ГО</v>
          </cell>
          <cell r="C993">
            <v>22</v>
          </cell>
        </row>
        <row r="994">
          <cell r="A994">
            <v>50107</v>
          </cell>
          <cell r="B994" t="str">
            <v>МО Байкаловский МР</v>
          </cell>
          <cell r="C994">
            <v>5</v>
          </cell>
        </row>
        <row r="995">
          <cell r="A995">
            <v>250108</v>
          </cell>
          <cell r="B995" t="str">
            <v>Сысертский ГО</v>
          </cell>
          <cell r="C995">
            <v>25</v>
          </cell>
        </row>
        <row r="996">
          <cell r="A996">
            <v>700101</v>
          </cell>
          <cell r="B996" t="str">
            <v>ГО Пелым</v>
          </cell>
          <cell r="C996">
            <v>70</v>
          </cell>
        </row>
        <row r="997">
          <cell r="A997">
            <v>110106</v>
          </cell>
          <cell r="B997" t="str">
            <v>Ирбитское МО</v>
          </cell>
          <cell r="C997">
            <v>11</v>
          </cell>
        </row>
        <row r="998">
          <cell r="A998">
            <v>110114</v>
          </cell>
          <cell r="B998" t="str">
            <v>Ирбитское МО</v>
          </cell>
          <cell r="C998">
            <v>11</v>
          </cell>
        </row>
        <row r="999">
          <cell r="A999">
            <v>20119</v>
          </cell>
          <cell r="B999" t="str">
            <v>Артемовский ГО</v>
          </cell>
          <cell r="C999">
            <v>2</v>
          </cell>
        </row>
        <row r="1000">
          <cell r="A1000">
            <v>560121</v>
          </cell>
          <cell r="B1000" t="str">
            <v>Город Нижний Тагил</v>
          </cell>
          <cell r="C1000">
            <v>56</v>
          </cell>
        </row>
        <row r="1001">
          <cell r="A1001">
            <v>120101</v>
          </cell>
          <cell r="B1001" t="str">
            <v>МО Каменский ГО</v>
          </cell>
          <cell r="C1001">
            <v>12</v>
          </cell>
        </row>
        <row r="1002">
          <cell r="A1002">
            <v>110130</v>
          </cell>
          <cell r="B1002" t="str">
            <v>Ирбитское МО</v>
          </cell>
          <cell r="C1002">
            <v>11</v>
          </cell>
        </row>
        <row r="1003">
          <cell r="A1003">
            <v>250120</v>
          </cell>
          <cell r="B1003" t="str">
            <v>Сысертский ГО</v>
          </cell>
          <cell r="C1003">
            <v>25</v>
          </cell>
        </row>
        <row r="1004">
          <cell r="A1004">
            <v>80101</v>
          </cell>
          <cell r="B1004" t="str">
            <v>Верхнесалдинский ГО</v>
          </cell>
          <cell r="C1004">
            <v>8</v>
          </cell>
        </row>
        <row r="1005">
          <cell r="A1005">
            <v>560144</v>
          </cell>
          <cell r="B1005" t="str">
            <v>Город Нижний Тагил</v>
          </cell>
          <cell r="C1005">
            <v>56</v>
          </cell>
        </row>
        <row r="1006">
          <cell r="A1006">
            <v>320110</v>
          </cell>
          <cell r="B1006" t="str">
            <v>МО город Алапаевск</v>
          </cell>
          <cell r="C1006">
            <v>32</v>
          </cell>
        </row>
        <row r="1007">
          <cell r="A1007">
            <v>110119</v>
          </cell>
          <cell r="B1007" t="str">
            <v>Ирбитское МО</v>
          </cell>
          <cell r="C1007">
            <v>11</v>
          </cell>
        </row>
        <row r="1008">
          <cell r="A1008">
            <v>860107</v>
          </cell>
          <cell r="B1008" t="str">
            <v>г.Екатеринбург Кировский район</v>
          </cell>
          <cell r="C1008">
            <v>86</v>
          </cell>
        </row>
        <row r="1009">
          <cell r="A1009">
            <v>810105</v>
          </cell>
          <cell r="B1009" t="str">
            <v>г.Екатеринбург Верх-Исетский район</v>
          </cell>
          <cell r="C1009">
            <v>81</v>
          </cell>
        </row>
        <row r="1010">
          <cell r="A1010">
            <v>451003</v>
          </cell>
          <cell r="B1010" t="str">
            <v>Каменск-Уральский ГО</v>
          </cell>
          <cell r="C1010">
            <v>45</v>
          </cell>
        </row>
        <row r="1011">
          <cell r="A1011">
            <v>110105</v>
          </cell>
          <cell r="B1011" t="str">
            <v>Ирбитское МО</v>
          </cell>
          <cell r="C1011">
            <v>11</v>
          </cell>
        </row>
        <row r="1012">
          <cell r="A1012">
            <v>50104</v>
          </cell>
          <cell r="B1012" t="str">
            <v>МО Байкаловский МР</v>
          </cell>
          <cell r="C1012">
            <v>5</v>
          </cell>
        </row>
        <row r="1013">
          <cell r="A1013">
            <v>250104</v>
          </cell>
          <cell r="B1013" t="str">
            <v>Сысертский ГО</v>
          </cell>
          <cell r="C1013">
            <v>25</v>
          </cell>
        </row>
        <row r="1014">
          <cell r="A1014">
            <v>110131</v>
          </cell>
          <cell r="B1014" t="str">
            <v>Ирбитское МО</v>
          </cell>
          <cell r="C1014">
            <v>11</v>
          </cell>
        </row>
        <row r="1015">
          <cell r="A1015">
            <v>200104</v>
          </cell>
          <cell r="B1015" t="str">
            <v>Пышминский ГО</v>
          </cell>
          <cell r="C1015">
            <v>20</v>
          </cell>
        </row>
        <row r="1016">
          <cell r="A1016">
            <v>470602</v>
          </cell>
          <cell r="B1016" t="str">
            <v>ГО Карпинск</v>
          </cell>
          <cell r="C1016">
            <v>47</v>
          </cell>
        </row>
        <row r="1017">
          <cell r="A1017">
            <v>820119</v>
          </cell>
          <cell r="B1017" t="str">
            <v>г.Екатеринбург Ленинский район</v>
          </cell>
          <cell r="C1017">
            <v>82</v>
          </cell>
        </row>
        <row r="1018">
          <cell r="A1018">
            <v>130107</v>
          </cell>
          <cell r="B1018" t="str">
            <v>МО «Камышловский МР»</v>
          </cell>
          <cell r="C1018">
            <v>13</v>
          </cell>
        </row>
        <row r="1019">
          <cell r="A1019">
            <v>680102</v>
          </cell>
          <cell r="B1019" t="str">
            <v>Малышевский ГО</v>
          </cell>
          <cell r="C1019">
            <v>68</v>
          </cell>
        </row>
        <row r="1020">
          <cell r="A1020">
            <v>560114</v>
          </cell>
          <cell r="B1020" t="str">
            <v>Город Нижний Тагил</v>
          </cell>
          <cell r="C1020">
            <v>56</v>
          </cell>
        </row>
        <row r="1021">
          <cell r="A1021">
            <v>610109</v>
          </cell>
          <cell r="B1021" t="str">
            <v>Серовский ГО</v>
          </cell>
          <cell r="C1021">
            <v>61</v>
          </cell>
        </row>
        <row r="1022">
          <cell r="A1022">
            <v>450602</v>
          </cell>
          <cell r="B1022" t="str">
            <v>Каменск-Уральский ГО</v>
          </cell>
          <cell r="C1022">
            <v>45</v>
          </cell>
        </row>
        <row r="1023">
          <cell r="A1023">
            <v>240107</v>
          </cell>
          <cell r="B1023" t="str">
            <v>Слободо-Туринский МР</v>
          </cell>
          <cell r="C1023">
            <v>24</v>
          </cell>
        </row>
        <row r="1024">
          <cell r="A1024">
            <v>290109</v>
          </cell>
          <cell r="B1024" t="str">
            <v>Тугулымский ГО</v>
          </cell>
          <cell r="C1024">
            <v>29</v>
          </cell>
        </row>
        <row r="1025">
          <cell r="A1025">
            <v>610701</v>
          </cell>
          <cell r="B1025" t="str">
            <v>Серовский ГО</v>
          </cell>
          <cell r="C1025">
            <v>61</v>
          </cell>
        </row>
        <row r="1026">
          <cell r="A1026">
            <v>270121</v>
          </cell>
          <cell r="B1026" t="str">
            <v>Тавдинский ГО</v>
          </cell>
          <cell r="C1026">
            <v>27</v>
          </cell>
        </row>
        <row r="1027">
          <cell r="A1027">
            <v>310109</v>
          </cell>
          <cell r="B1027" t="str">
            <v>Шалинский ГО</v>
          </cell>
          <cell r="C1027">
            <v>31</v>
          </cell>
        </row>
        <row r="1028">
          <cell r="A1028">
            <v>590113</v>
          </cell>
          <cell r="B1028" t="str">
            <v>Полевской ГО</v>
          </cell>
          <cell r="C1028">
            <v>59</v>
          </cell>
        </row>
        <row r="1029">
          <cell r="A1029">
            <v>560134</v>
          </cell>
          <cell r="B1029" t="str">
            <v>Город Нижний Тагил</v>
          </cell>
          <cell r="C1029">
            <v>56</v>
          </cell>
        </row>
        <row r="1030">
          <cell r="A1030">
            <v>130101</v>
          </cell>
          <cell r="B1030" t="str">
            <v>МО «Камышловский МР»</v>
          </cell>
          <cell r="C1030">
            <v>13</v>
          </cell>
        </row>
        <row r="1031">
          <cell r="A1031">
            <v>110107</v>
          </cell>
          <cell r="B1031" t="str">
            <v>Ирбитское МО</v>
          </cell>
          <cell r="C1031">
            <v>11</v>
          </cell>
        </row>
        <row r="1032">
          <cell r="A1032">
            <v>560145</v>
          </cell>
          <cell r="B1032" t="str">
            <v>Город Нижний Тагил</v>
          </cell>
          <cell r="C1032">
            <v>56</v>
          </cell>
        </row>
        <row r="1033">
          <cell r="A1033">
            <v>610601</v>
          </cell>
          <cell r="B1033" t="str">
            <v>Серовский ГО</v>
          </cell>
          <cell r="C1033">
            <v>61</v>
          </cell>
        </row>
        <row r="1034">
          <cell r="A1034">
            <v>280103</v>
          </cell>
          <cell r="B1034" t="str">
            <v>Талицкий ГО</v>
          </cell>
          <cell r="C1034">
            <v>28</v>
          </cell>
        </row>
        <row r="1035">
          <cell r="A1035">
            <v>430102</v>
          </cell>
          <cell r="B1035" t="str">
            <v>Ивдельский ГО</v>
          </cell>
          <cell r="C1035">
            <v>43</v>
          </cell>
        </row>
        <row r="1036">
          <cell r="A1036">
            <v>240106</v>
          </cell>
          <cell r="B1036" t="str">
            <v>Слободо-Туринский МР</v>
          </cell>
          <cell r="C1036">
            <v>24</v>
          </cell>
        </row>
        <row r="1037">
          <cell r="A1037">
            <v>280115</v>
          </cell>
          <cell r="B1037" t="str">
            <v>Талицкий ГО</v>
          </cell>
          <cell r="C1037">
            <v>28</v>
          </cell>
        </row>
        <row r="1038">
          <cell r="A1038">
            <v>521204</v>
          </cell>
          <cell r="B1038" t="str">
            <v>ГО Красноуфимск</v>
          </cell>
          <cell r="C1038">
            <v>52</v>
          </cell>
        </row>
        <row r="1039">
          <cell r="A1039">
            <v>70000</v>
          </cell>
          <cell r="B1039" t="str">
            <v>ГО Богданович</v>
          </cell>
          <cell r="C1039">
            <v>7</v>
          </cell>
        </row>
        <row r="1040">
          <cell r="A1040">
            <v>130113</v>
          </cell>
          <cell r="B1040" t="str">
            <v>МО «Камышловский МР»</v>
          </cell>
          <cell r="C1040">
            <v>13</v>
          </cell>
        </row>
        <row r="1041">
          <cell r="A1041">
            <v>130108</v>
          </cell>
          <cell r="B1041" t="str">
            <v>МО «Камышловский МР»</v>
          </cell>
          <cell r="C1041">
            <v>13</v>
          </cell>
        </row>
        <row r="1042">
          <cell r="A1042">
            <v>290105</v>
          </cell>
          <cell r="B1042" t="str">
            <v>Тугулымский ГО</v>
          </cell>
          <cell r="C1042">
            <v>29</v>
          </cell>
        </row>
        <row r="1043">
          <cell r="A1043">
            <v>550102</v>
          </cell>
          <cell r="B1043" t="str">
            <v>ГО Нижняя Салда</v>
          </cell>
          <cell r="C1043">
            <v>55</v>
          </cell>
        </row>
        <row r="1044">
          <cell r="A1044">
            <v>860112</v>
          </cell>
          <cell r="B1044" t="str">
            <v>г.Екатеринбург Кировский район</v>
          </cell>
          <cell r="C1044">
            <v>86</v>
          </cell>
        </row>
        <row r="1045">
          <cell r="A1045">
            <v>110115</v>
          </cell>
          <cell r="B1045" t="str">
            <v>Ирбитское МО</v>
          </cell>
          <cell r="C1045">
            <v>11</v>
          </cell>
        </row>
        <row r="1046">
          <cell r="A1046">
            <v>90103</v>
          </cell>
          <cell r="B1046" t="str">
            <v>Верхотурский ГО</v>
          </cell>
          <cell r="C1046">
            <v>9</v>
          </cell>
        </row>
        <row r="1047">
          <cell r="A1047">
            <v>10109</v>
          </cell>
          <cell r="B1047" t="str">
            <v>МО Алапаевское</v>
          </cell>
          <cell r="C1047">
            <v>1</v>
          </cell>
        </row>
        <row r="1048">
          <cell r="A1048">
            <v>690103</v>
          </cell>
          <cell r="B1048" t="str">
            <v>ГО Рефтинский</v>
          </cell>
          <cell r="C1048">
            <v>69</v>
          </cell>
        </row>
        <row r="1049">
          <cell r="A1049">
            <v>240105</v>
          </cell>
          <cell r="B1049" t="str">
            <v>Слободо-Туринский МР</v>
          </cell>
          <cell r="C1049">
            <v>24</v>
          </cell>
        </row>
        <row r="1050">
          <cell r="A1050">
            <v>200103</v>
          </cell>
          <cell r="B1050" t="str">
            <v>Пышминский ГО</v>
          </cell>
          <cell r="C1050">
            <v>20</v>
          </cell>
        </row>
        <row r="1051">
          <cell r="A1051">
            <v>400102</v>
          </cell>
          <cell r="B1051" t="str">
            <v>ГО Дегтярск</v>
          </cell>
          <cell r="C1051">
            <v>40</v>
          </cell>
        </row>
        <row r="1052">
          <cell r="A1052">
            <v>610102</v>
          </cell>
          <cell r="B1052" t="str">
            <v>Серовский ГО</v>
          </cell>
          <cell r="C1052">
            <v>61</v>
          </cell>
        </row>
        <row r="1053">
          <cell r="A1053">
            <v>850602</v>
          </cell>
          <cell r="B1053" t="str">
            <v>г.Екатеринбург Орджоникидзевский район</v>
          </cell>
          <cell r="C1053">
            <v>85</v>
          </cell>
        </row>
        <row r="1054">
          <cell r="A1054">
            <v>90111</v>
          </cell>
          <cell r="B1054" t="str">
            <v>Верхотурский ГО</v>
          </cell>
          <cell r="C1054">
            <v>9</v>
          </cell>
        </row>
        <row r="1055">
          <cell r="A1055">
            <v>510104</v>
          </cell>
          <cell r="B1055" t="str">
            <v>ГО Красноуральск</v>
          </cell>
          <cell r="C1055">
            <v>51</v>
          </cell>
        </row>
        <row r="1056">
          <cell r="A1056">
            <v>840901</v>
          </cell>
          <cell r="B1056" t="str">
            <v>г.Екатеринбург Октябрьский район</v>
          </cell>
          <cell r="C1056">
            <v>84</v>
          </cell>
        </row>
        <row r="1057">
          <cell r="A1057">
            <v>360109</v>
          </cell>
          <cell r="B1057" t="str">
            <v>ГО Верхняя Пышма</v>
          </cell>
          <cell r="C1057">
            <v>36</v>
          </cell>
        </row>
        <row r="1058">
          <cell r="A1058">
            <v>160110</v>
          </cell>
          <cell r="B1058" t="str">
            <v>Нижнесергинский МР</v>
          </cell>
          <cell r="C1058">
            <v>16</v>
          </cell>
        </row>
        <row r="1059">
          <cell r="A1059">
            <v>60103</v>
          </cell>
          <cell r="B1059" t="str">
            <v>Белоярский ГО</v>
          </cell>
          <cell r="C1059">
            <v>6</v>
          </cell>
        </row>
        <row r="1060">
          <cell r="A1060">
            <v>810112</v>
          </cell>
          <cell r="B1060" t="str">
            <v>г.Екатеринбург Верх-Исетский район</v>
          </cell>
          <cell r="C1060">
            <v>81</v>
          </cell>
        </row>
        <row r="1061">
          <cell r="A1061">
            <v>820109</v>
          </cell>
          <cell r="B1061" t="str">
            <v>г.Екатеринбург Ленинский район</v>
          </cell>
          <cell r="C1061">
            <v>82</v>
          </cell>
        </row>
        <row r="1062">
          <cell r="A1062">
            <v>840125</v>
          </cell>
          <cell r="B1062" t="str">
            <v>г.Екатеринбург Октябрьский район</v>
          </cell>
          <cell r="C1062">
            <v>84</v>
          </cell>
        </row>
        <row r="1063">
          <cell r="A1063">
            <v>190103</v>
          </cell>
          <cell r="B1063" t="str">
            <v>Горноуральский ГО</v>
          </cell>
          <cell r="C1063">
            <v>19</v>
          </cell>
        </row>
        <row r="1064">
          <cell r="A1064">
            <v>450110</v>
          </cell>
          <cell r="B1064" t="str">
            <v>Каменск-Уральский ГО</v>
          </cell>
          <cell r="C1064">
            <v>45</v>
          </cell>
        </row>
        <row r="1065">
          <cell r="A1065">
            <v>870107</v>
          </cell>
          <cell r="B1065" t="str">
            <v>г.Екатеринбург Чкаловский район</v>
          </cell>
          <cell r="C1065">
            <v>87</v>
          </cell>
        </row>
        <row r="1066">
          <cell r="A1066">
            <v>870130</v>
          </cell>
          <cell r="B1066" t="str">
            <v>г.Екатеринбург Чкаловский район</v>
          </cell>
          <cell r="C1066">
            <v>87</v>
          </cell>
        </row>
        <row r="1067">
          <cell r="A1067">
            <v>570101</v>
          </cell>
          <cell r="B1067" t="str">
            <v>Новоуральский ГО</v>
          </cell>
          <cell r="C1067">
            <v>57</v>
          </cell>
        </row>
        <row r="1068">
          <cell r="A1068">
            <v>10108</v>
          </cell>
          <cell r="B1068" t="str">
            <v>МО Алапаевское</v>
          </cell>
          <cell r="C1068">
            <v>1</v>
          </cell>
        </row>
        <row r="1069">
          <cell r="A1069">
            <v>830108</v>
          </cell>
          <cell r="B1069" t="str">
            <v>г.Екатеринбург Железнодорожный район</v>
          </cell>
          <cell r="C1069">
            <v>83</v>
          </cell>
        </row>
        <row r="1070">
          <cell r="A1070">
            <v>200000</v>
          </cell>
          <cell r="B1070" t="str">
            <v>Пышминский ГО</v>
          </cell>
          <cell r="C1070">
            <v>20</v>
          </cell>
        </row>
        <row r="1071">
          <cell r="A1071">
            <v>700000</v>
          </cell>
          <cell r="B1071" t="str">
            <v>ГО Пелым</v>
          </cell>
          <cell r="C1071">
            <v>70</v>
          </cell>
        </row>
        <row r="1072">
          <cell r="A1072">
            <v>580123</v>
          </cell>
          <cell r="B1072" t="str">
            <v>ГО Первоуральск</v>
          </cell>
          <cell r="C1072">
            <v>58</v>
          </cell>
        </row>
        <row r="1073">
          <cell r="A1073">
            <v>190113</v>
          </cell>
          <cell r="B1073" t="str">
            <v>Горноуральский ГО</v>
          </cell>
          <cell r="C1073">
            <v>19</v>
          </cell>
        </row>
        <row r="1074">
          <cell r="A1074">
            <v>50113</v>
          </cell>
          <cell r="B1074" t="str">
            <v>МО Байкаловский МР</v>
          </cell>
          <cell r="C1074">
            <v>5</v>
          </cell>
        </row>
        <row r="1075">
          <cell r="A1075">
            <v>480104</v>
          </cell>
          <cell r="B1075" t="str">
            <v>Качканарский ГО</v>
          </cell>
          <cell r="C1075">
            <v>48</v>
          </cell>
        </row>
        <row r="1076">
          <cell r="A1076">
            <v>820108</v>
          </cell>
          <cell r="B1076" t="str">
            <v>г.Екатеринбург Ленинский район</v>
          </cell>
          <cell r="C1076">
            <v>82</v>
          </cell>
        </row>
        <row r="1077">
          <cell r="A1077">
            <v>230105</v>
          </cell>
          <cell r="B1077" t="str">
            <v>Сосьвинский ГО</v>
          </cell>
          <cell r="C1077">
            <v>23</v>
          </cell>
        </row>
        <row r="1078">
          <cell r="A1078">
            <v>840116</v>
          </cell>
          <cell r="B1078" t="str">
            <v>г.Екатеринбург Октябрьский район</v>
          </cell>
          <cell r="C1078">
            <v>84</v>
          </cell>
        </row>
        <row r="1079">
          <cell r="A1079">
            <v>340601</v>
          </cell>
          <cell r="B1079" t="str">
            <v>Асбестовский ГО</v>
          </cell>
          <cell r="C1079">
            <v>34</v>
          </cell>
        </row>
        <row r="1080">
          <cell r="A1080">
            <v>310108</v>
          </cell>
          <cell r="B1080" t="str">
            <v>Шалинский ГО</v>
          </cell>
          <cell r="C1080">
            <v>31</v>
          </cell>
        </row>
        <row r="1081">
          <cell r="A1081">
            <v>180105</v>
          </cell>
          <cell r="B1081" t="str">
            <v>Новолялинский ГО</v>
          </cell>
          <cell r="C1081">
            <v>18</v>
          </cell>
        </row>
        <row r="1082">
          <cell r="A1082">
            <v>70118</v>
          </cell>
          <cell r="B1082" t="str">
            <v>ГО Богданович</v>
          </cell>
          <cell r="C1082">
            <v>7</v>
          </cell>
        </row>
        <row r="1083">
          <cell r="A1083">
            <v>300106</v>
          </cell>
          <cell r="B1083" t="str">
            <v>Туринский ГО</v>
          </cell>
          <cell r="C1083">
            <v>30</v>
          </cell>
        </row>
        <row r="1084">
          <cell r="A1084">
            <v>600102</v>
          </cell>
          <cell r="B1084" t="str">
            <v>Североуральский ГО</v>
          </cell>
          <cell r="C1084">
            <v>60</v>
          </cell>
        </row>
        <row r="1085">
          <cell r="A1085">
            <v>180109</v>
          </cell>
          <cell r="B1085" t="str">
            <v>Новолялинский ГО</v>
          </cell>
          <cell r="C1085">
            <v>18</v>
          </cell>
        </row>
        <row r="1086">
          <cell r="A1086">
            <v>690801</v>
          </cell>
          <cell r="B1086" t="str">
            <v>ГО Рефтинский</v>
          </cell>
          <cell r="C1086">
            <v>69</v>
          </cell>
        </row>
        <row r="1087">
          <cell r="A1087">
            <v>810121</v>
          </cell>
          <cell r="B1087" t="str">
            <v>г.Екатеринбург Верх-Исетский район</v>
          </cell>
          <cell r="C1087">
            <v>81</v>
          </cell>
        </row>
        <row r="1088">
          <cell r="A1088">
            <v>250118</v>
          </cell>
          <cell r="B1088" t="str">
            <v>Сысертский ГО</v>
          </cell>
          <cell r="C1088">
            <v>25</v>
          </cell>
        </row>
        <row r="1089">
          <cell r="A1089">
            <v>440106</v>
          </cell>
          <cell r="B1089" t="str">
            <v>МО город Ирбит</v>
          </cell>
          <cell r="C1089">
            <v>44</v>
          </cell>
        </row>
        <row r="1090">
          <cell r="A1090">
            <v>250103</v>
          </cell>
          <cell r="B1090" t="str">
            <v>Сысертский ГО</v>
          </cell>
          <cell r="C1090">
            <v>25</v>
          </cell>
        </row>
        <row r="1091">
          <cell r="A1091">
            <v>360111</v>
          </cell>
          <cell r="B1091" t="str">
            <v>ГО Верхняя Пышма</v>
          </cell>
          <cell r="C1091">
            <v>36</v>
          </cell>
        </row>
        <row r="1092">
          <cell r="A1092">
            <v>190106</v>
          </cell>
          <cell r="B1092" t="str">
            <v>Горноуральский ГО</v>
          </cell>
          <cell r="C1092">
            <v>19</v>
          </cell>
        </row>
        <row r="1093">
          <cell r="A1093">
            <v>550104</v>
          </cell>
          <cell r="B1093" t="str">
            <v>ГО Нижняя Салда</v>
          </cell>
          <cell r="C1093">
            <v>55</v>
          </cell>
        </row>
        <row r="1094">
          <cell r="A1094">
            <v>560158</v>
          </cell>
          <cell r="B1094" t="str">
            <v>Город Нижний Тагил</v>
          </cell>
          <cell r="C1094">
            <v>56</v>
          </cell>
        </row>
        <row r="1095">
          <cell r="A1095">
            <v>240111</v>
          </cell>
          <cell r="B1095" t="str">
            <v>Слободо-Туринский МР</v>
          </cell>
          <cell r="C1095">
            <v>24</v>
          </cell>
        </row>
        <row r="1096">
          <cell r="A1096">
            <v>500106</v>
          </cell>
          <cell r="B1096" t="str">
            <v>ГО Краснотурьинск</v>
          </cell>
          <cell r="C1096">
            <v>50</v>
          </cell>
        </row>
        <row r="1097">
          <cell r="A1097">
            <v>830122</v>
          </cell>
          <cell r="B1097" t="str">
            <v>г.Екатеринбург Железнодорожный район</v>
          </cell>
          <cell r="C1097">
            <v>83</v>
          </cell>
        </row>
        <row r="1098">
          <cell r="A1098">
            <v>20118</v>
          </cell>
          <cell r="B1098" t="str">
            <v>Артемовский ГО</v>
          </cell>
          <cell r="C1098">
            <v>2</v>
          </cell>
        </row>
        <row r="1099">
          <cell r="A1099">
            <v>590101</v>
          </cell>
          <cell r="B1099" t="str">
            <v>Полевской ГО</v>
          </cell>
          <cell r="C1099">
            <v>59</v>
          </cell>
        </row>
        <row r="1100">
          <cell r="A1100">
            <v>820104</v>
          </cell>
          <cell r="B1100" t="str">
            <v>г.Екатеринбург Ленинский район</v>
          </cell>
          <cell r="C1100">
            <v>82</v>
          </cell>
        </row>
        <row r="1101">
          <cell r="A1101">
            <v>450119</v>
          </cell>
          <cell r="B1101" t="str">
            <v>Каменск-Уральский ГО</v>
          </cell>
          <cell r="C1101">
            <v>45</v>
          </cell>
        </row>
        <row r="1102">
          <cell r="A1102">
            <v>360601</v>
          </cell>
          <cell r="B1102" t="str">
            <v>ГО Верхняя Пышма</v>
          </cell>
          <cell r="C1102">
            <v>36</v>
          </cell>
        </row>
        <row r="1103">
          <cell r="A1103">
            <v>460104</v>
          </cell>
          <cell r="B1103" t="str">
            <v>Камышловский ГО</v>
          </cell>
          <cell r="C1103">
            <v>46</v>
          </cell>
        </row>
        <row r="1104">
          <cell r="A1104">
            <v>450113</v>
          </cell>
          <cell r="B1104" t="str">
            <v>Каменск-Уральский ГО</v>
          </cell>
          <cell r="C1104">
            <v>45</v>
          </cell>
        </row>
        <row r="1105">
          <cell r="A1105">
            <v>820122</v>
          </cell>
          <cell r="B1105" t="str">
            <v>г.Екатеринбург Ленинский район</v>
          </cell>
          <cell r="C1105">
            <v>82</v>
          </cell>
        </row>
        <row r="1106">
          <cell r="A1106">
            <v>210111</v>
          </cell>
          <cell r="B1106" t="str">
            <v>ГО Ревда</v>
          </cell>
          <cell r="C1106">
            <v>21</v>
          </cell>
        </row>
        <row r="1107">
          <cell r="A1107">
            <v>580104</v>
          </cell>
          <cell r="B1107" t="str">
            <v>ГО Первоуральск</v>
          </cell>
          <cell r="C1107">
            <v>58</v>
          </cell>
        </row>
        <row r="1108">
          <cell r="A1108">
            <v>560104</v>
          </cell>
          <cell r="B1108" t="str">
            <v>Город Нижний Тагил</v>
          </cell>
          <cell r="C1108">
            <v>56</v>
          </cell>
        </row>
        <row r="1109">
          <cell r="A1109">
            <v>540104</v>
          </cell>
          <cell r="B1109" t="str">
            <v>ГО «город Лесной»</v>
          </cell>
          <cell r="C1109">
            <v>54</v>
          </cell>
        </row>
        <row r="1110">
          <cell r="A1110">
            <v>820103</v>
          </cell>
          <cell r="B1110" t="str">
            <v>г.Екатеринбург Ленинский район</v>
          </cell>
          <cell r="C1110">
            <v>82</v>
          </cell>
        </row>
        <row r="1111">
          <cell r="A1111">
            <v>860109</v>
          </cell>
          <cell r="B1111" t="str">
            <v>г.Екатеринбург Кировский район</v>
          </cell>
          <cell r="C1111">
            <v>86</v>
          </cell>
        </row>
        <row r="1112">
          <cell r="A1112">
            <v>870124</v>
          </cell>
          <cell r="B1112" t="str">
            <v>г.Екатеринбург Чкаловский район</v>
          </cell>
          <cell r="C1112">
            <v>87</v>
          </cell>
        </row>
        <row r="1113">
          <cell r="A1113">
            <v>140110</v>
          </cell>
          <cell r="B1113" t="str">
            <v>МО Красноуфимский округ</v>
          </cell>
          <cell r="C1113">
            <v>14</v>
          </cell>
        </row>
        <row r="1114">
          <cell r="A1114">
            <v>90102</v>
          </cell>
          <cell r="B1114" t="str">
            <v>Верхотурский ГО</v>
          </cell>
          <cell r="C1114">
            <v>9</v>
          </cell>
        </row>
        <row r="1115">
          <cell r="A1115">
            <v>140119</v>
          </cell>
          <cell r="B1115" t="str">
            <v>МО Красноуфимский округ</v>
          </cell>
          <cell r="C1115">
            <v>14</v>
          </cell>
        </row>
        <row r="1116">
          <cell r="A1116">
            <v>300113</v>
          </cell>
          <cell r="B1116" t="str">
            <v>Туринский ГО</v>
          </cell>
          <cell r="C1116">
            <v>30</v>
          </cell>
        </row>
        <row r="1117">
          <cell r="A1117">
            <v>220104</v>
          </cell>
          <cell r="B1117" t="str">
            <v>Режевской ГО</v>
          </cell>
          <cell r="C1117">
            <v>22</v>
          </cell>
        </row>
        <row r="1118">
          <cell r="A1118">
            <v>30109</v>
          </cell>
          <cell r="B1118" t="str">
            <v>Артинский ГО</v>
          </cell>
          <cell r="C1118">
            <v>3</v>
          </cell>
        </row>
        <row r="1119">
          <cell r="A1119">
            <v>30102</v>
          </cell>
          <cell r="B1119" t="str">
            <v>Артинский ГО</v>
          </cell>
          <cell r="C1119">
            <v>3</v>
          </cell>
        </row>
        <row r="1120">
          <cell r="A1120">
            <v>30118</v>
          </cell>
          <cell r="B1120" t="str">
            <v>Артинский ГО</v>
          </cell>
          <cell r="C1120">
            <v>3</v>
          </cell>
        </row>
        <row r="1121">
          <cell r="A1121">
            <v>30119</v>
          </cell>
          <cell r="B1121" t="str">
            <v>Артинский ГО</v>
          </cell>
          <cell r="C1121">
            <v>3</v>
          </cell>
        </row>
        <row r="1122">
          <cell r="A1122">
            <v>650101</v>
          </cell>
          <cell r="B1122" t="str">
            <v>Бисертский ГО</v>
          </cell>
          <cell r="C1122">
            <v>65</v>
          </cell>
        </row>
        <row r="1123">
          <cell r="A1123">
            <v>20101</v>
          </cell>
          <cell r="B1123" t="str">
            <v>Артемовский ГО</v>
          </cell>
          <cell r="C1123">
            <v>2</v>
          </cell>
        </row>
        <row r="1124">
          <cell r="A1124">
            <v>450103</v>
          </cell>
          <cell r="B1124" t="str">
            <v>Каменск-Уральский ГО</v>
          </cell>
          <cell r="C1124">
            <v>45</v>
          </cell>
        </row>
        <row r="1125">
          <cell r="A1125">
            <v>850119</v>
          </cell>
          <cell r="B1125" t="str">
            <v>г.Екатеринбург Орджоникидзевский район</v>
          </cell>
          <cell r="C1125">
            <v>85</v>
          </cell>
        </row>
        <row r="1126">
          <cell r="A1126">
            <v>540103</v>
          </cell>
          <cell r="B1126" t="str">
            <v>ГО «город Лесной»</v>
          </cell>
          <cell r="C1126">
            <v>54</v>
          </cell>
        </row>
        <row r="1127">
          <cell r="A1127">
            <v>360102</v>
          </cell>
          <cell r="B1127" t="str">
            <v>ГО Верхняя Пышма</v>
          </cell>
          <cell r="C1127">
            <v>36</v>
          </cell>
        </row>
        <row r="1128">
          <cell r="A1128">
            <v>70103</v>
          </cell>
          <cell r="B1128" t="str">
            <v>ГО Богданович</v>
          </cell>
          <cell r="C1128">
            <v>7</v>
          </cell>
        </row>
        <row r="1129">
          <cell r="A1129">
            <v>250112</v>
          </cell>
          <cell r="B1129" t="str">
            <v>Сысертский ГО</v>
          </cell>
          <cell r="C1129">
            <v>25</v>
          </cell>
        </row>
        <row r="1130">
          <cell r="A1130">
            <v>230103</v>
          </cell>
          <cell r="B1130" t="str">
            <v>Сосьвинский ГО</v>
          </cell>
          <cell r="C1130">
            <v>23</v>
          </cell>
        </row>
        <row r="1131">
          <cell r="A1131">
            <v>300107</v>
          </cell>
          <cell r="B1131" t="str">
            <v>Туринский ГО</v>
          </cell>
          <cell r="C1131">
            <v>30</v>
          </cell>
        </row>
        <row r="1132">
          <cell r="A1132">
            <v>350115</v>
          </cell>
          <cell r="B1132" t="str">
            <v>Березовский ГО</v>
          </cell>
          <cell r="C1132">
            <v>35</v>
          </cell>
        </row>
        <row r="1133">
          <cell r="A1133">
            <v>220109</v>
          </cell>
          <cell r="B1133" t="str">
            <v>Режевской ГО</v>
          </cell>
          <cell r="C1133">
            <v>22</v>
          </cell>
        </row>
        <row r="1134">
          <cell r="A1134">
            <v>460102</v>
          </cell>
          <cell r="B1134" t="str">
            <v>Камышловский ГО</v>
          </cell>
          <cell r="C1134">
            <v>46</v>
          </cell>
        </row>
        <row r="1135">
          <cell r="A1135">
            <v>590107</v>
          </cell>
          <cell r="B1135" t="str">
            <v>Полевской ГО</v>
          </cell>
          <cell r="C1135">
            <v>59</v>
          </cell>
        </row>
        <row r="1136">
          <cell r="A1136">
            <v>610105</v>
          </cell>
          <cell r="B1136" t="str">
            <v>Серовский ГО</v>
          </cell>
          <cell r="C1136">
            <v>61</v>
          </cell>
        </row>
        <row r="1137">
          <cell r="A1137">
            <v>530105</v>
          </cell>
          <cell r="B1137" t="str">
            <v>Кушвинский ГО</v>
          </cell>
          <cell r="C1137">
            <v>53</v>
          </cell>
        </row>
        <row r="1138">
          <cell r="A1138">
            <v>560139</v>
          </cell>
          <cell r="B1138" t="str">
            <v>Город Нижний Тагил</v>
          </cell>
          <cell r="C1138">
            <v>56</v>
          </cell>
        </row>
        <row r="1139">
          <cell r="A1139">
            <v>860111</v>
          </cell>
          <cell r="B1139" t="str">
            <v>г.Екатеринбург Кировский район</v>
          </cell>
          <cell r="C1139">
            <v>86</v>
          </cell>
        </row>
        <row r="1140">
          <cell r="A1140">
            <v>210102</v>
          </cell>
          <cell r="B1140" t="str">
            <v>ГО Ревда</v>
          </cell>
          <cell r="C1140">
            <v>21</v>
          </cell>
        </row>
        <row r="1141">
          <cell r="A1141">
            <v>410000</v>
          </cell>
          <cell r="B1141" t="str">
            <v>г.Екатеринбург Ленинский район</v>
          </cell>
          <cell r="C1141">
            <v>82</v>
          </cell>
        </row>
        <row r="1142">
          <cell r="A1142">
            <v>610116</v>
          </cell>
          <cell r="B1142" t="str">
            <v>Серовский ГО</v>
          </cell>
          <cell r="C1142">
            <v>61</v>
          </cell>
        </row>
        <row r="1143">
          <cell r="A1143">
            <v>590105</v>
          </cell>
          <cell r="B1143" t="str">
            <v>Полевской ГО</v>
          </cell>
          <cell r="C1143">
            <v>59</v>
          </cell>
        </row>
        <row r="1144">
          <cell r="A1144">
            <v>810104</v>
          </cell>
          <cell r="B1144" t="str">
            <v>г.Екатеринбург Верх-Исетский район</v>
          </cell>
          <cell r="C1144">
            <v>81</v>
          </cell>
        </row>
        <row r="1145">
          <cell r="A1145">
            <v>340110</v>
          </cell>
          <cell r="B1145" t="str">
            <v>Асбестовский ГО</v>
          </cell>
          <cell r="C1145">
            <v>34</v>
          </cell>
        </row>
        <row r="1146">
          <cell r="A1146">
            <v>440105</v>
          </cell>
          <cell r="B1146" t="str">
            <v>МО город Ирбит</v>
          </cell>
          <cell r="C1146">
            <v>44</v>
          </cell>
        </row>
      </sheetData>
      <sheetData sheetId="11"/>
      <sheetData sheetId="12"/>
      <sheetData sheetId="13"/>
      <sheetData sheetId="1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>
  <dimension ref="A1:BD238"/>
  <sheetViews>
    <sheetView tabSelected="1" workbookViewId="0">
      <selection sqref="A1:BD237"/>
    </sheetView>
  </sheetViews>
  <sheetFormatPr defaultRowHeight="15"/>
  <sheetData>
    <row r="1" spans="1:56">
      <c r="A1" s="1" t="s">
        <v>0</v>
      </c>
      <c r="B1" s="2" t="s">
        <v>1</v>
      </c>
      <c r="C1" s="1" t="s">
        <v>2</v>
      </c>
      <c r="D1" s="3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1" t="s">
        <v>26</v>
      </c>
      <c r="AB1" s="1" t="s">
        <v>27</v>
      </c>
      <c r="AC1" s="1" t="s">
        <v>28</v>
      </c>
      <c r="AD1" s="1" t="s">
        <v>29</v>
      </c>
      <c r="AE1" s="1" t="s">
        <v>30</v>
      </c>
      <c r="AF1" s="1" t="s">
        <v>31</v>
      </c>
      <c r="AG1" s="1" t="s">
        <v>32</v>
      </c>
      <c r="AH1" s="1" t="s">
        <v>33</v>
      </c>
      <c r="AI1" s="1" t="s">
        <v>34</v>
      </c>
      <c r="AJ1" s="1" t="s">
        <v>35</v>
      </c>
      <c r="AK1" s="3" t="s">
        <v>36</v>
      </c>
      <c r="AL1" s="4" t="s">
        <v>37</v>
      </c>
      <c r="AM1" s="5" t="s">
        <v>38</v>
      </c>
      <c r="AN1" s="5" t="s">
        <v>39</v>
      </c>
      <c r="AO1" s="6" t="s">
        <v>40</v>
      </c>
      <c r="AP1" s="5" t="s">
        <v>41</v>
      </c>
      <c r="AQ1" s="5" t="s">
        <v>42</v>
      </c>
      <c r="AR1" s="6" t="s">
        <v>43</v>
      </c>
      <c r="AS1" s="7" t="s">
        <v>44</v>
      </c>
      <c r="AT1" s="5" t="s">
        <v>45</v>
      </c>
      <c r="AU1" s="6" t="s">
        <v>46</v>
      </c>
      <c r="AV1" s="5" t="s">
        <v>47</v>
      </c>
      <c r="AW1" s="5" t="s">
        <v>48</v>
      </c>
      <c r="AX1" s="6" t="s">
        <v>49</v>
      </c>
      <c r="AY1" s="5" t="s">
        <v>50</v>
      </c>
      <c r="AZ1" s="5" t="s">
        <v>51</v>
      </c>
      <c r="BA1" s="8" t="s">
        <v>52</v>
      </c>
      <c r="BB1" s="9" t="s">
        <v>53</v>
      </c>
      <c r="BC1" s="9" t="s">
        <v>54</v>
      </c>
      <c r="BD1" s="10" t="s">
        <v>55</v>
      </c>
    </row>
    <row r="2" spans="1:56">
      <c r="A2" s="11" t="s">
        <v>56</v>
      </c>
      <c r="B2" s="2">
        <f>VLOOKUP(D2,[1]ATE_MSU_Schools!$A$2:$C$1146,3,FALSE)</f>
        <v>29</v>
      </c>
      <c r="C2" s="11" t="s">
        <v>57</v>
      </c>
      <c r="D2" s="12">
        <v>290107</v>
      </c>
      <c r="E2" s="11" t="s">
        <v>58</v>
      </c>
      <c r="F2" s="11" t="s">
        <v>59</v>
      </c>
      <c r="G2" s="11" t="s">
        <v>13</v>
      </c>
      <c r="H2" s="13">
        <v>2</v>
      </c>
      <c r="I2" s="13">
        <v>2</v>
      </c>
      <c r="J2" s="13">
        <v>0</v>
      </c>
      <c r="K2" s="13">
        <v>0</v>
      </c>
      <c r="L2" s="13">
        <v>1</v>
      </c>
      <c r="M2" s="13">
        <v>2</v>
      </c>
      <c r="N2" s="13">
        <v>0</v>
      </c>
      <c r="O2" s="13">
        <v>1</v>
      </c>
      <c r="P2" s="13">
        <v>1</v>
      </c>
      <c r="Q2" s="13">
        <v>0</v>
      </c>
      <c r="R2" s="13">
        <v>0</v>
      </c>
      <c r="S2" s="13">
        <v>0</v>
      </c>
      <c r="T2" s="13">
        <v>0</v>
      </c>
      <c r="U2" s="13">
        <v>0</v>
      </c>
      <c r="V2" s="13">
        <v>0</v>
      </c>
      <c r="W2" s="13">
        <v>0</v>
      </c>
      <c r="X2" s="13">
        <v>0</v>
      </c>
      <c r="Y2" s="13">
        <v>0</v>
      </c>
      <c r="Z2" s="13">
        <v>0</v>
      </c>
      <c r="AA2" s="13">
        <v>0</v>
      </c>
      <c r="AB2" s="13">
        <v>0</v>
      </c>
      <c r="AC2" s="13">
        <v>1</v>
      </c>
      <c r="AD2" s="13">
        <v>0</v>
      </c>
      <c r="AE2" s="13">
        <v>0</v>
      </c>
      <c r="AF2" s="13">
        <v>0</v>
      </c>
      <c r="AG2" s="13">
        <v>2</v>
      </c>
      <c r="AH2" s="13">
        <v>1</v>
      </c>
      <c r="AI2" s="13">
        <v>1</v>
      </c>
      <c r="AJ2" s="13">
        <v>44</v>
      </c>
      <c r="AK2" s="12">
        <v>14</v>
      </c>
      <c r="AL2" s="14">
        <f t="shared" ref="AL2:AL65" si="0">AK2/AJ2</f>
        <v>0.31818181818181818</v>
      </c>
      <c r="AM2" s="5"/>
      <c r="AN2" s="5">
        <v>9</v>
      </c>
      <c r="AO2" s="5"/>
      <c r="AP2" s="5"/>
      <c r="AQ2" s="5">
        <v>7</v>
      </c>
      <c r="AR2" s="5"/>
      <c r="AS2" s="5"/>
      <c r="AT2" s="5">
        <v>0</v>
      </c>
      <c r="AU2" s="6"/>
      <c r="AV2" s="5"/>
      <c r="AW2" s="5">
        <v>0</v>
      </c>
      <c r="AX2" s="5"/>
      <c r="AY2" s="5"/>
      <c r="AZ2" s="5">
        <v>11</v>
      </c>
      <c r="BA2" s="5"/>
      <c r="BB2" s="9"/>
      <c r="BC2" s="9">
        <v>17</v>
      </c>
      <c r="BD2" s="9"/>
    </row>
    <row r="3" spans="1:56">
      <c r="A3" s="11" t="s">
        <v>56</v>
      </c>
      <c r="B3" s="2">
        <f>VLOOKUP(D3,[1]ATE_MSU_Schools!$A$2:$C$1146,3,FALSE)</f>
        <v>29</v>
      </c>
      <c r="C3" s="11" t="s">
        <v>57</v>
      </c>
      <c r="D3" s="12">
        <v>290107</v>
      </c>
      <c r="E3" s="11" t="s">
        <v>58</v>
      </c>
      <c r="F3" s="11" t="s">
        <v>60</v>
      </c>
      <c r="G3" s="11" t="s">
        <v>10</v>
      </c>
      <c r="H3" s="13">
        <v>0</v>
      </c>
      <c r="I3" s="13">
        <v>1</v>
      </c>
      <c r="J3" s="13">
        <v>1</v>
      </c>
      <c r="K3" s="13">
        <v>1</v>
      </c>
      <c r="L3" s="13">
        <v>0</v>
      </c>
      <c r="M3" s="13">
        <v>1</v>
      </c>
      <c r="N3" s="13">
        <v>1</v>
      </c>
      <c r="O3" s="13">
        <v>1</v>
      </c>
      <c r="P3" s="13">
        <v>0</v>
      </c>
      <c r="Q3" s="13">
        <v>0</v>
      </c>
      <c r="R3" s="13">
        <v>0</v>
      </c>
      <c r="S3" s="13">
        <v>1</v>
      </c>
      <c r="T3" s="13">
        <v>0</v>
      </c>
      <c r="U3" s="13">
        <v>0</v>
      </c>
      <c r="V3" s="13">
        <v>1</v>
      </c>
      <c r="W3" s="13">
        <v>2</v>
      </c>
      <c r="X3" s="13">
        <v>0</v>
      </c>
      <c r="Y3" s="13">
        <v>0</v>
      </c>
      <c r="Z3" s="13">
        <v>1</v>
      </c>
      <c r="AA3" s="13">
        <v>0</v>
      </c>
      <c r="AB3" s="13">
        <v>1</v>
      </c>
      <c r="AC3" s="13">
        <v>0</v>
      </c>
      <c r="AD3" s="13">
        <v>2</v>
      </c>
      <c r="AE3" s="13">
        <v>2</v>
      </c>
      <c r="AF3" s="13">
        <v>0</v>
      </c>
      <c r="AG3" s="13">
        <v>1</v>
      </c>
      <c r="AH3" s="13">
        <v>0</v>
      </c>
      <c r="AI3" s="13">
        <v>2</v>
      </c>
      <c r="AJ3" s="13">
        <v>40</v>
      </c>
      <c r="AK3" s="12">
        <v>19</v>
      </c>
      <c r="AL3" s="14">
        <f t="shared" si="0"/>
        <v>0.47499999999999998</v>
      </c>
      <c r="AM3" s="5"/>
      <c r="AN3" s="5">
        <v>9</v>
      </c>
      <c r="AO3" s="5"/>
      <c r="AP3" s="5"/>
      <c r="AQ3" s="5">
        <v>7</v>
      </c>
      <c r="AR3" s="5"/>
      <c r="AS3" s="5"/>
      <c r="AT3" s="5">
        <v>13</v>
      </c>
      <c r="AU3" s="5"/>
      <c r="AV3" s="5"/>
      <c r="AW3" s="5">
        <v>0</v>
      </c>
      <c r="AX3" s="5"/>
      <c r="AY3" s="5"/>
      <c r="AZ3" s="5">
        <v>11</v>
      </c>
      <c r="BA3" s="5"/>
      <c r="BB3" s="9"/>
      <c r="BC3" s="9">
        <v>0</v>
      </c>
      <c r="BD3" s="9"/>
    </row>
    <row r="4" spans="1:56">
      <c r="A4" s="11" t="s">
        <v>56</v>
      </c>
      <c r="B4" s="2">
        <f>VLOOKUP(D4,[1]ATE_MSU_Schools!$A$2:$C$1146,3,FALSE)</f>
        <v>29</v>
      </c>
      <c r="C4" s="11" t="s">
        <v>57</v>
      </c>
      <c r="D4" s="12">
        <v>290107</v>
      </c>
      <c r="E4" s="11" t="s">
        <v>58</v>
      </c>
      <c r="F4" s="11" t="s">
        <v>61</v>
      </c>
      <c r="G4" s="11" t="s">
        <v>10</v>
      </c>
      <c r="H4" s="13">
        <v>2</v>
      </c>
      <c r="I4" s="13">
        <v>1</v>
      </c>
      <c r="J4" s="13">
        <v>2</v>
      </c>
      <c r="K4" s="13">
        <v>1</v>
      </c>
      <c r="L4" s="13">
        <v>1</v>
      </c>
      <c r="M4" s="13">
        <v>0</v>
      </c>
      <c r="N4" s="13">
        <v>1</v>
      </c>
      <c r="O4" s="13">
        <v>0</v>
      </c>
      <c r="P4" s="13">
        <v>0</v>
      </c>
      <c r="Q4" s="13">
        <v>0</v>
      </c>
      <c r="R4" s="13">
        <v>0</v>
      </c>
      <c r="S4" s="13">
        <v>0</v>
      </c>
      <c r="T4" s="13">
        <v>1</v>
      </c>
      <c r="U4" s="13">
        <v>0</v>
      </c>
      <c r="V4" s="13">
        <v>0</v>
      </c>
      <c r="W4" s="13">
        <v>0</v>
      </c>
      <c r="X4" s="13">
        <v>0</v>
      </c>
      <c r="Y4" s="13">
        <v>0</v>
      </c>
      <c r="Z4" s="13">
        <v>1</v>
      </c>
      <c r="AA4" s="13">
        <v>1</v>
      </c>
      <c r="AB4" s="13">
        <v>1</v>
      </c>
      <c r="AC4" s="13">
        <v>0</v>
      </c>
      <c r="AD4" s="13">
        <v>2</v>
      </c>
      <c r="AE4" s="13">
        <v>0</v>
      </c>
      <c r="AF4" s="13">
        <v>1</v>
      </c>
      <c r="AG4" s="13">
        <v>0</v>
      </c>
      <c r="AH4" s="13">
        <v>2</v>
      </c>
      <c r="AI4" s="13">
        <v>2</v>
      </c>
      <c r="AJ4" s="13">
        <v>40</v>
      </c>
      <c r="AK4" s="12">
        <v>19</v>
      </c>
      <c r="AL4" s="14">
        <f t="shared" si="0"/>
        <v>0.47499999999999998</v>
      </c>
      <c r="AM4" s="5"/>
      <c r="AN4" s="5">
        <v>9</v>
      </c>
      <c r="AO4" s="5"/>
      <c r="AP4" s="5"/>
      <c r="AQ4" s="5">
        <v>7</v>
      </c>
      <c r="AR4" s="5"/>
      <c r="AS4" s="5"/>
      <c r="AT4" s="5">
        <v>13</v>
      </c>
      <c r="AU4" s="5"/>
      <c r="AV4" s="5"/>
      <c r="AW4" s="5">
        <v>0</v>
      </c>
      <c r="AX4" s="5"/>
      <c r="AY4" s="5"/>
      <c r="AZ4" s="5">
        <v>11</v>
      </c>
      <c r="BA4" s="5"/>
      <c r="BB4" s="9"/>
      <c r="BC4" s="9">
        <v>0</v>
      </c>
      <c r="BD4" s="9"/>
    </row>
    <row r="5" spans="1:56">
      <c r="A5" s="11" t="s">
        <v>56</v>
      </c>
      <c r="B5" s="2">
        <f>VLOOKUP(D5,[1]ATE_MSU_Schools!$A$2:$C$1146,3,FALSE)</f>
        <v>29</v>
      </c>
      <c r="C5" s="11" t="s">
        <v>57</v>
      </c>
      <c r="D5" s="12">
        <v>290107</v>
      </c>
      <c r="E5" s="11" t="s">
        <v>58</v>
      </c>
      <c r="F5" s="11" t="s">
        <v>62</v>
      </c>
      <c r="G5" s="11" t="s">
        <v>7</v>
      </c>
      <c r="H5" s="13">
        <v>1</v>
      </c>
      <c r="I5" s="13">
        <v>1</v>
      </c>
      <c r="J5" s="13">
        <v>0</v>
      </c>
      <c r="K5" s="13">
        <v>0</v>
      </c>
      <c r="L5" s="13">
        <v>0</v>
      </c>
      <c r="M5" s="13">
        <v>1</v>
      </c>
      <c r="N5" s="13">
        <v>1</v>
      </c>
      <c r="O5" s="13">
        <v>0</v>
      </c>
      <c r="P5" s="13">
        <v>1</v>
      </c>
      <c r="Q5" s="13">
        <v>1</v>
      </c>
      <c r="R5" s="13">
        <v>1</v>
      </c>
      <c r="S5" s="13">
        <v>0</v>
      </c>
      <c r="T5" s="13">
        <v>0</v>
      </c>
      <c r="U5" s="13">
        <v>0</v>
      </c>
      <c r="V5" s="13">
        <v>1</v>
      </c>
      <c r="W5" s="13">
        <v>1</v>
      </c>
      <c r="X5" s="13">
        <v>1</v>
      </c>
      <c r="Y5" s="13">
        <v>1</v>
      </c>
      <c r="Z5" s="13">
        <v>1</v>
      </c>
      <c r="AA5" s="13">
        <v>1</v>
      </c>
      <c r="AB5" s="13">
        <v>1</v>
      </c>
      <c r="AC5" s="13">
        <v>1</v>
      </c>
      <c r="AD5" s="13">
        <v>0</v>
      </c>
      <c r="AE5" s="13">
        <v>0</v>
      </c>
      <c r="AF5" s="13">
        <v>0</v>
      </c>
      <c r="AG5" s="13">
        <v>0</v>
      </c>
      <c r="AH5" s="13">
        <v>0</v>
      </c>
      <c r="AI5" s="13"/>
      <c r="AJ5" s="13">
        <v>39</v>
      </c>
      <c r="AK5" s="12">
        <v>14</v>
      </c>
      <c r="AL5" s="14">
        <f t="shared" si="0"/>
        <v>0.35897435897435898</v>
      </c>
      <c r="AM5" s="5">
        <f>SUM([1]Orig8!W4:AD4)</f>
        <v>2</v>
      </c>
      <c r="AN5" s="5">
        <v>9</v>
      </c>
      <c r="AO5" s="6">
        <f>AM5/AN5</f>
        <v>0.22222222222222221</v>
      </c>
      <c r="AP5" s="5">
        <f>SUM(H5:L5)</f>
        <v>2</v>
      </c>
      <c r="AQ5" s="5">
        <v>8</v>
      </c>
      <c r="AR5" s="6">
        <f>AP5/AQ5</f>
        <v>0.25</v>
      </c>
      <c r="AS5" s="5">
        <f>SUM(M5:U5)</f>
        <v>5</v>
      </c>
      <c r="AT5" s="5">
        <v>13</v>
      </c>
      <c r="AU5" s="6">
        <f>AS5/AT5</f>
        <v>0.38461538461538464</v>
      </c>
      <c r="AV5" s="5">
        <f>SUM(AD5:AH5)</f>
        <v>0</v>
      </c>
      <c r="AW5" s="5">
        <v>9</v>
      </c>
      <c r="AX5" s="6">
        <f>AV5/AW5</f>
        <v>0</v>
      </c>
      <c r="AY5" s="5"/>
      <c r="AZ5" s="5">
        <v>0</v>
      </c>
      <c r="BA5" s="5"/>
      <c r="BB5" s="9"/>
      <c r="BC5" s="9">
        <v>0</v>
      </c>
      <c r="BD5" s="9"/>
    </row>
    <row r="6" spans="1:56">
      <c r="A6" s="11" t="s">
        <v>56</v>
      </c>
      <c r="B6" s="2">
        <f>VLOOKUP(D6,[1]ATE_MSU_Schools!$A$2:$C$1146,3,FALSE)</f>
        <v>29</v>
      </c>
      <c r="C6" s="11" t="s">
        <v>57</v>
      </c>
      <c r="D6" s="12">
        <v>290107</v>
      </c>
      <c r="E6" s="11" t="s">
        <v>58</v>
      </c>
      <c r="F6" s="11" t="s">
        <v>63</v>
      </c>
      <c r="G6" s="11" t="s">
        <v>12</v>
      </c>
      <c r="H6" s="13">
        <v>0</v>
      </c>
      <c r="I6" s="13">
        <v>1</v>
      </c>
      <c r="J6" s="13">
        <v>0</v>
      </c>
      <c r="K6" s="13">
        <v>0</v>
      </c>
      <c r="L6" s="13">
        <v>0</v>
      </c>
      <c r="M6" s="13">
        <v>0</v>
      </c>
      <c r="N6" s="13">
        <v>0</v>
      </c>
      <c r="O6" s="13">
        <v>1</v>
      </c>
      <c r="P6" s="13">
        <v>0</v>
      </c>
      <c r="Q6" s="13">
        <v>2</v>
      </c>
      <c r="R6" s="13">
        <v>1</v>
      </c>
      <c r="S6" s="13">
        <v>0</v>
      </c>
      <c r="T6" s="13">
        <v>2</v>
      </c>
      <c r="U6" s="13">
        <v>1</v>
      </c>
      <c r="V6" s="13">
        <v>2</v>
      </c>
      <c r="W6" s="13">
        <v>2</v>
      </c>
      <c r="X6" s="13">
        <v>1</v>
      </c>
      <c r="Y6" s="13">
        <v>1</v>
      </c>
      <c r="Z6" s="13">
        <v>2</v>
      </c>
      <c r="AA6" s="13">
        <v>1</v>
      </c>
      <c r="AB6" s="13">
        <v>2</v>
      </c>
      <c r="AC6" s="13">
        <v>2</v>
      </c>
      <c r="AD6" s="13">
        <v>1</v>
      </c>
      <c r="AE6" s="13">
        <v>1</v>
      </c>
      <c r="AF6" s="13">
        <v>2</v>
      </c>
      <c r="AG6" s="13">
        <v>1</v>
      </c>
      <c r="AH6" s="13">
        <v>2</v>
      </c>
      <c r="AI6" s="13">
        <v>1</v>
      </c>
      <c r="AJ6" s="13">
        <v>44</v>
      </c>
      <c r="AK6" s="12">
        <v>29</v>
      </c>
      <c r="AL6" s="14">
        <f t="shared" si="0"/>
        <v>0.65909090909090906</v>
      </c>
      <c r="AM6" s="5"/>
      <c r="AN6" s="5">
        <v>9</v>
      </c>
      <c r="AO6" s="5"/>
      <c r="AP6" s="5"/>
      <c r="AQ6" s="5">
        <v>8</v>
      </c>
      <c r="AR6" s="5"/>
      <c r="AS6" s="5"/>
      <c r="AT6" s="5">
        <v>0</v>
      </c>
      <c r="AU6" s="6"/>
      <c r="AV6" s="5"/>
      <c r="AW6" s="5">
        <v>0</v>
      </c>
      <c r="AX6" s="5"/>
      <c r="AY6" s="5"/>
      <c r="AZ6" s="5">
        <v>10</v>
      </c>
      <c r="BA6" s="5"/>
      <c r="BB6" s="9"/>
      <c r="BC6" s="9">
        <v>17</v>
      </c>
      <c r="BD6" s="9"/>
    </row>
    <row r="7" spans="1:56">
      <c r="A7" s="11" t="s">
        <v>56</v>
      </c>
      <c r="B7" s="2">
        <f>VLOOKUP(D7,[1]ATE_MSU_Schools!$A$2:$C$1146,3,FALSE)</f>
        <v>29</v>
      </c>
      <c r="C7" s="11" t="s">
        <v>57</v>
      </c>
      <c r="D7" s="12">
        <v>290107</v>
      </c>
      <c r="E7" s="11" t="s">
        <v>58</v>
      </c>
      <c r="F7" s="11" t="s">
        <v>64</v>
      </c>
      <c r="G7" s="11" t="s">
        <v>7</v>
      </c>
      <c r="H7" s="13">
        <v>1</v>
      </c>
      <c r="I7" s="13">
        <v>2</v>
      </c>
      <c r="J7" s="13">
        <v>1</v>
      </c>
      <c r="K7" s="13">
        <v>2</v>
      </c>
      <c r="L7" s="13">
        <v>1</v>
      </c>
      <c r="M7" s="13">
        <v>1</v>
      </c>
      <c r="N7" s="13">
        <v>1</v>
      </c>
      <c r="O7" s="13">
        <v>0</v>
      </c>
      <c r="P7" s="13">
        <v>0</v>
      </c>
      <c r="Q7" s="13">
        <v>1</v>
      </c>
      <c r="R7" s="13">
        <v>1</v>
      </c>
      <c r="S7" s="13">
        <v>0</v>
      </c>
      <c r="T7" s="13">
        <v>0</v>
      </c>
      <c r="U7" s="13">
        <v>0</v>
      </c>
      <c r="V7" s="13">
        <v>1</v>
      </c>
      <c r="W7" s="13">
        <v>1</v>
      </c>
      <c r="X7" s="13">
        <v>1</v>
      </c>
      <c r="Y7" s="13">
        <v>0</v>
      </c>
      <c r="Z7" s="13">
        <v>1</v>
      </c>
      <c r="AA7" s="13">
        <v>2</v>
      </c>
      <c r="AB7" s="13">
        <v>1</v>
      </c>
      <c r="AC7" s="13">
        <v>1</v>
      </c>
      <c r="AD7" s="13">
        <v>1</v>
      </c>
      <c r="AE7" s="13">
        <v>1</v>
      </c>
      <c r="AF7" s="13">
        <v>2</v>
      </c>
      <c r="AG7" s="13">
        <v>1</v>
      </c>
      <c r="AH7" s="13">
        <v>0</v>
      </c>
      <c r="AI7" s="13"/>
      <c r="AJ7" s="13">
        <v>39</v>
      </c>
      <c r="AK7" s="12">
        <v>23</v>
      </c>
      <c r="AL7" s="14">
        <f t="shared" si="0"/>
        <v>0.58974358974358976</v>
      </c>
      <c r="AM7" s="5">
        <f>SUM([1]Orig8!W6:AD6)</f>
        <v>6</v>
      </c>
      <c r="AN7" s="5">
        <v>9</v>
      </c>
      <c r="AO7" s="6">
        <f>AM7/AN7</f>
        <v>0.66666666666666663</v>
      </c>
      <c r="AP7" s="5">
        <f>SUM(H7:L7)</f>
        <v>7</v>
      </c>
      <c r="AQ7" s="5">
        <v>8</v>
      </c>
      <c r="AR7" s="6">
        <f>AP7/AQ7</f>
        <v>0.875</v>
      </c>
      <c r="AS7" s="5">
        <f>SUM(M7:U7)</f>
        <v>4</v>
      </c>
      <c r="AT7" s="5">
        <v>13</v>
      </c>
      <c r="AU7" s="6">
        <f>AS7/AT7</f>
        <v>0.30769230769230771</v>
      </c>
      <c r="AV7" s="5">
        <f>SUM(AD7:AH7)</f>
        <v>5</v>
      </c>
      <c r="AW7" s="5">
        <v>9</v>
      </c>
      <c r="AX7" s="6">
        <f>AV7/AW7</f>
        <v>0.55555555555555558</v>
      </c>
      <c r="AY7" s="5"/>
      <c r="AZ7" s="5">
        <v>0</v>
      </c>
      <c r="BA7" s="5"/>
      <c r="BB7" s="9"/>
      <c r="BC7" s="9">
        <v>0</v>
      </c>
      <c r="BD7" s="9"/>
    </row>
    <row r="8" spans="1:56">
      <c r="A8" s="11" t="s">
        <v>56</v>
      </c>
      <c r="B8" s="2">
        <f>VLOOKUP(D8,[1]ATE_MSU_Schools!$A$2:$C$1146,3,FALSE)</f>
        <v>29</v>
      </c>
      <c r="C8" s="11" t="s">
        <v>57</v>
      </c>
      <c r="D8" s="12">
        <v>290107</v>
      </c>
      <c r="E8" s="11" t="s">
        <v>58</v>
      </c>
      <c r="F8" s="11" t="s">
        <v>65</v>
      </c>
      <c r="G8" s="11" t="s">
        <v>9</v>
      </c>
      <c r="H8" s="13">
        <v>0</v>
      </c>
      <c r="I8" s="13">
        <v>1</v>
      </c>
      <c r="J8" s="13">
        <v>1</v>
      </c>
      <c r="K8" s="13">
        <v>1</v>
      </c>
      <c r="L8" s="13">
        <v>0</v>
      </c>
      <c r="M8" s="13">
        <v>2</v>
      </c>
      <c r="N8" s="13">
        <v>2</v>
      </c>
      <c r="O8" s="13">
        <v>1</v>
      </c>
      <c r="P8" s="13">
        <v>1</v>
      </c>
      <c r="Q8" s="13">
        <v>1</v>
      </c>
      <c r="R8" s="13">
        <v>1</v>
      </c>
      <c r="S8" s="13">
        <v>2</v>
      </c>
      <c r="T8" s="13">
        <v>2</v>
      </c>
      <c r="U8" s="13">
        <v>1</v>
      </c>
      <c r="V8" s="13">
        <v>1</v>
      </c>
      <c r="W8" s="13">
        <v>0</v>
      </c>
      <c r="X8" s="13">
        <v>1</v>
      </c>
      <c r="Y8" s="13">
        <v>1</v>
      </c>
      <c r="Z8" s="13">
        <v>0</v>
      </c>
      <c r="AA8" s="13">
        <v>1</v>
      </c>
      <c r="AB8" s="13">
        <v>1</v>
      </c>
      <c r="AC8" s="13">
        <v>1</v>
      </c>
      <c r="AD8" s="13">
        <v>1</v>
      </c>
      <c r="AE8" s="13">
        <v>1</v>
      </c>
      <c r="AF8" s="13">
        <v>2</v>
      </c>
      <c r="AG8" s="13">
        <v>1</v>
      </c>
      <c r="AH8" s="13">
        <v>0</v>
      </c>
      <c r="AI8" s="13"/>
      <c r="AJ8" s="13">
        <v>40</v>
      </c>
      <c r="AK8" s="12">
        <v>26</v>
      </c>
      <c r="AL8" s="14">
        <f t="shared" si="0"/>
        <v>0.65</v>
      </c>
      <c r="AM8" s="5">
        <f>SUM(H8:O8)</f>
        <v>8</v>
      </c>
      <c r="AN8" s="5">
        <v>9</v>
      </c>
      <c r="AO8" s="6">
        <f>AM8/AN8</f>
        <v>0.88888888888888884</v>
      </c>
      <c r="AP8" s="5">
        <f>SUM(H8:L8)</f>
        <v>3</v>
      </c>
      <c r="AQ8" s="5">
        <v>7</v>
      </c>
      <c r="AR8" s="6">
        <f>AP8/AQ8</f>
        <v>0.42857142857142855</v>
      </c>
      <c r="AS8" s="5"/>
      <c r="AT8" s="5">
        <v>0</v>
      </c>
      <c r="AU8" s="6"/>
      <c r="AV8" s="5">
        <f>SUM(W8:Z8)</f>
        <v>2</v>
      </c>
      <c r="AW8" s="5">
        <v>8</v>
      </c>
      <c r="AX8" s="6">
        <f>AV8/AW8</f>
        <v>0.25</v>
      </c>
      <c r="AY8" s="5"/>
      <c r="AZ8" s="5">
        <v>0</v>
      </c>
      <c r="BA8" s="5"/>
      <c r="BB8" s="9">
        <f>SUM(M8:V8)</f>
        <v>14</v>
      </c>
      <c r="BC8" s="9">
        <v>16</v>
      </c>
      <c r="BD8" s="10">
        <f>BB8/BC8</f>
        <v>0.875</v>
      </c>
    </row>
    <row r="9" spans="1:56">
      <c r="A9" s="11" t="s">
        <v>56</v>
      </c>
      <c r="B9" s="2">
        <f>VLOOKUP(D9,[1]ATE_MSU_Schools!$A$2:$C$1146,3,FALSE)</f>
        <v>29</v>
      </c>
      <c r="C9" s="11" t="s">
        <v>57</v>
      </c>
      <c r="D9" s="12">
        <v>290107</v>
      </c>
      <c r="E9" s="11" t="s">
        <v>58</v>
      </c>
      <c r="F9" s="11" t="s">
        <v>66</v>
      </c>
      <c r="G9" s="11" t="s">
        <v>7</v>
      </c>
      <c r="H9" s="13">
        <v>1</v>
      </c>
      <c r="I9" s="13">
        <v>1</v>
      </c>
      <c r="J9" s="13">
        <v>1</v>
      </c>
      <c r="K9" s="13">
        <v>2</v>
      </c>
      <c r="L9" s="13">
        <v>2</v>
      </c>
      <c r="M9" s="13">
        <v>1</v>
      </c>
      <c r="N9" s="13">
        <v>2</v>
      </c>
      <c r="O9" s="13">
        <v>0</v>
      </c>
      <c r="P9" s="13">
        <v>1</v>
      </c>
      <c r="Q9" s="13">
        <v>1</v>
      </c>
      <c r="R9" s="13">
        <v>1</v>
      </c>
      <c r="S9" s="13">
        <v>1</v>
      </c>
      <c r="T9" s="13">
        <v>0</v>
      </c>
      <c r="U9" s="13">
        <v>0</v>
      </c>
      <c r="V9" s="13">
        <v>1</v>
      </c>
      <c r="W9" s="13">
        <v>1</v>
      </c>
      <c r="X9" s="13">
        <v>1</v>
      </c>
      <c r="Y9" s="13">
        <v>0</v>
      </c>
      <c r="Z9" s="13">
        <v>1</v>
      </c>
      <c r="AA9" s="13">
        <v>1</v>
      </c>
      <c r="AB9" s="13">
        <v>0</v>
      </c>
      <c r="AC9" s="13">
        <v>1</v>
      </c>
      <c r="AD9" s="13">
        <v>0</v>
      </c>
      <c r="AE9" s="13">
        <v>1</v>
      </c>
      <c r="AF9" s="13">
        <v>2</v>
      </c>
      <c r="AG9" s="13">
        <v>1</v>
      </c>
      <c r="AH9" s="13">
        <v>0</v>
      </c>
      <c r="AI9" s="13"/>
      <c r="AJ9" s="13">
        <v>39</v>
      </c>
      <c r="AK9" s="12">
        <v>23</v>
      </c>
      <c r="AL9" s="14">
        <f t="shared" si="0"/>
        <v>0.58974358974358976</v>
      </c>
      <c r="AM9" s="5">
        <f>SUM([1]Orig8!W8:AD8)</f>
        <v>4</v>
      </c>
      <c r="AN9" s="5">
        <v>9</v>
      </c>
      <c r="AO9" s="6">
        <f>AM9/AN9</f>
        <v>0.44444444444444442</v>
      </c>
      <c r="AP9" s="5">
        <f>SUM(H9:L9)</f>
        <v>7</v>
      </c>
      <c r="AQ9" s="5">
        <v>8</v>
      </c>
      <c r="AR9" s="6">
        <f>AP9/AQ9</f>
        <v>0.875</v>
      </c>
      <c r="AS9" s="5">
        <f>SUM(M9:U9)</f>
        <v>7</v>
      </c>
      <c r="AT9" s="5">
        <v>13</v>
      </c>
      <c r="AU9" s="6">
        <f>AS9/AT9</f>
        <v>0.53846153846153844</v>
      </c>
      <c r="AV9" s="5">
        <f>SUM(AD9:AH9)</f>
        <v>4</v>
      </c>
      <c r="AW9" s="5">
        <v>9</v>
      </c>
      <c r="AX9" s="6">
        <f>AV9/AW9</f>
        <v>0.44444444444444442</v>
      </c>
      <c r="AY9" s="5"/>
      <c r="AZ9" s="5">
        <v>0</v>
      </c>
      <c r="BA9" s="5"/>
      <c r="BB9" s="9"/>
      <c r="BC9" s="9">
        <v>0</v>
      </c>
      <c r="BD9" s="9"/>
    </row>
    <row r="10" spans="1:56">
      <c r="A10" s="11" t="s">
        <v>56</v>
      </c>
      <c r="B10" s="2">
        <f>VLOOKUP(D10,[1]ATE_MSU_Schools!$A$2:$C$1146,3,FALSE)</f>
        <v>29</v>
      </c>
      <c r="C10" s="11" t="s">
        <v>57</v>
      </c>
      <c r="D10" s="12">
        <v>290107</v>
      </c>
      <c r="E10" s="11" t="s">
        <v>58</v>
      </c>
      <c r="F10" s="11" t="s">
        <v>67</v>
      </c>
      <c r="G10" s="11" t="s">
        <v>12</v>
      </c>
      <c r="H10" s="13">
        <v>0</v>
      </c>
      <c r="I10" s="13">
        <v>0</v>
      </c>
      <c r="J10" s="13">
        <v>0</v>
      </c>
      <c r="K10" s="13">
        <v>0</v>
      </c>
      <c r="L10" s="13">
        <v>0</v>
      </c>
      <c r="M10" s="13">
        <v>0</v>
      </c>
      <c r="N10" s="13">
        <v>0</v>
      </c>
      <c r="O10" s="13">
        <v>1</v>
      </c>
      <c r="P10" s="13">
        <v>0</v>
      </c>
      <c r="Q10" s="13">
        <v>1</v>
      </c>
      <c r="R10" s="13">
        <v>1</v>
      </c>
      <c r="S10" s="13">
        <v>0</v>
      </c>
      <c r="T10" s="13">
        <v>1</v>
      </c>
      <c r="U10" s="13">
        <v>0</v>
      </c>
      <c r="V10" s="13">
        <v>2</v>
      </c>
      <c r="W10" s="13">
        <v>2</v>
      </c>
      <c r="X10" s="13">
        <v>1</v>
      </c>
      <c r="Y10" s="13">
        <v>2</v>
      </c>
      <c r="Z10" s="13">
        <v>2</v>
      </c>
      <c r="AA10" s="13">
        <v>1</v>
      </c>
      <c r="AB10" s="13">
        <v>2</v>
      </c>
      <c r="AC10" s="13">
        <v>2</v>
      </c>
      <c r="AD10" s="13">
        <v>1</v>
      </c>
      <c r="AE10" s="13">
        <v>1</v>
      </c>
      <c r="AF10" s="13">
        <v>2</v>
      </c>
      <c r="AG10" s="13">
        <v>1</v>
      </c>
      <c r="AH10" s="13">
        <v>0</v>
      </c>
      <c r="AI10" s="13">
        <v>1</v>
      </c>
      <c r="AJ10" s="13">
        <v>44</v>
      </c>
      <c r="AK10" s="12">
        <v>24</v>
      </c>
      <c r="AL10" s="14">
        <f t="shared" si="0"/>
        <v>0.54545454545454541</v>
      </c>
      <c r="AM10" s="5"/>
      <c r="AN10" s="5">
        <v>9</v>
      </c>
      <c r="AO10" s="5"/>
      <c r="AP10" s="5"/>
      <c r="AQ10" s="5">
        <v>8</v>
      </c>
      <c r="AR10" s="5"/>
      <c r="AS10" s="5"/>
      <c r="AT10" s="5">
        <v>0</v>
      </c>
      <c r="AU10" s="6"/>
      <c r="AV10" s="5"/>
      <c r="AW10" s="5">
        <v>0</v>
      </c>
      <c r="AX10" s="5"/>
      <c r="AY10" s="5"/>
      <c r="AZ10" s="5">
        <v>10</v>
      </c>
      <c r="BA10" s="5"/>
      <c r="BB10" s="9"/>
      <c r="BC10" s="9">
        <v>17</v>
      </c>
      <c r="BD10" s="9"/>
    </row>
    <row r="11" spans="1:56">
      <c r="A11" s="11" t="s">
        <v>56</v>
      </c>
      <c r="B11" s="2">
        <f>VLOOKUP(D11,[1]ATE_MSU_Schools!$A$2:$C$1146,3,FALSE)</f>
        <v>29</v>
      </c>
      <c r="C11" s="11" t="s">
        <v>57</v>
      </c>
      <c r="D11" s="12">
        <v>290107</v>
      </c>
      <c r="E11" s="11" t="s">
        <v>58</v>
      </c>
      <c r="F11" s="11" t="s">
        <v>68</v>
      </c>
      <c r="G11" s="11" t="s">
        <v>10</v>
      </c>
      <c r="H11" s="13">
        <v>2</v>
      </c>
      <c r="I11" s="13">
        <v>1</v>
      </c>
      <c r="J11" s="13">
        <v>1</v>
      </c>
      <c r="K11" s="13">
        <v>1</v>
      </c>
      <c r="L11" s="13">
        <v>1</v>
      </c>
      <c r="M11" s="13">
        <v>1</v>
      </c>
      <c r="N11" s="13">
        <v>1</v>
      </c>
      <c r="O11" s="13">
        <v>1</v>
      </c>
      <c r="P11" s="13">
        <v>1</v>
      </c>
      <c r="Q11" s="13">
        <v>1</v>
      </c>
      <c r="R11" s="13">
        <v>0</v>
      </c>
      <c r="S11" s="13">
        <v>1</v>
      </c>
      <c r="T11" s="13">
        <v>1</v>
      </c>
      <c r="U11" s="13">
        <v>1</v>
      </c>
      <c r="V11" s="13">
        <v>0</v>
      </c>
      <c r="W11" s="13">
        <v>2</v>
      </c>
      <c r="X11" s="13">
        <v>0</v>
      </c>
      <c r="Y11" s="13">
        <v>1</v>
      </c>
      <c r="Z11" s="13">
        <v>1</v>
      </c>
      <c r="AA11" s="13">
        <v>1</v>
      </c>
      <c r="AB11" s="13">
        <v>0</v>
      </c>
      <c r="AC11" s="13">
        <v>0</v>
      </c>
      <c r="AD11" s="13">
        <v>2</v>
      </c>
      <c r="AE11" s="13">
        <v>2</v>
      </c>
      <c r="AF11" s="13">
        <v>1</v>
      </c>
      <c r="AG11" s="13">
        <v>2</v>
      </c>
      <c r="AH11" s="13">
        <v>1</v>
      </c>
      <c r="AI11" s="13">
        <v>0</v>
      </c>
      <c r="AJ11" s="13">
        <v>40</v>
      </c>
      <c r="AK11" s="12">
        <v>27</v>
      </c>
      <c r="AL11" s="14">
        <f t="shared" si="0"/>
        <v>0.67500000000000004</v>
      </c>
      <c r="AM11" s="5"/>
      <c r="AN11" s="5">
        <v>9</v>
      </c>
      <c r="AO11" s="5"/>
      <c r="AP11" s="5"/>
      <c r="AQ11" s="5">
        <v>7</v>
      </c>
      <c r="AR11" s="5"/>
      <c r="AS11" s="5"/>
      <c r="AT11" s="5">
        <v>13</v>
      </c>
      <c r="AU11" s="5"/>
      <c r="AV11" s="5"/>
      <c r="AW11" s="5">
        <v>0</v>
      </c>
      <c r="AX11" s="5"/>
      <c r="AY11" s="5"/>
      <c r="AZ11" s="5">
        <v>11</v>
      </c>
      <c r="BA11" s="5"/>
      <c r="BB11" s="9"/>
      <c r="BC11" s="9">
        <v>0</v>
      </c>
      <c r="BD11" s="9"/>
    </row>
    <row r="12" spans="1:56">
      <c r="A12" s="11" t="s">
        <v>56</v>
      </c>
      <c r="B12" s="2">
        <f>VLOOKUP(D12,[1]ATE_MSU_Schools!$A$2:$C$1146,3,FALSE)</f>
        <v>29</v>
      </c>
      <c r="C12" s="11" t="s">
        <v>57</v>
      </c>
      <c r="D12" s="12">
        <v>290107</v>
      </c>
      <c r="E12" s="11" t="s">
        <v>58</v>
      </c>
      <c r="F12" s="11" t="s">
        <v>69</v>
      </c>
      <c r="G12" s="11" t="s">
        <v>13</v>
      </c>
      <c r="H12" s="13">
        <v>1</v>
      </c>
      <c r="I12" s="13">
        <v>2</v>
      </c>
      <c r="J12" s="13">
        <v>1</v>
      </c>
      <c r="K12" s="13">
        <v>1</v>
      </c>
      <c r="L12" s="13">
        <v>2</v>
      </c>
      <c r="M12" s="13">
        <v>2</v>
      </c>
      <c r="N12" s="13">
        <v>1</v>
      </c>
      <c r="O12" s="13">
        <v>1</v>
      </c>
      <c r="P12" s="13">
        <v>1</v>
      </c>
      <c r="Q12" s="13">
        <v>0</v>
      </c>
      <c r="R12" s="13">
        <v>0</v>
      </c>
      <c r="S12" s="13">
        <v>0</v>
      </c>
      <c r="T12" s="13">
        <v>0</v>
      </c>
      <c r="U12" s="13">
        <v>1</v>
      </c>
      <c r="V12" s="13">
        <v>0</v>
      </c>
      <c r="W12" s="13">
        <v>0</v>
      </c>
      <c r="X12" s="13">
        <v>1</v>
      </c>
      <c r="Y12" s="13">
        <v>0</v>
      </c>
      <c r="Z12" s="13">
        <v>1</v>
      </c>
      <c r="AA12" s="13">
        <v>2</v>
      </c>
      <c r="AB12" s="13">
        <v>1</v>
      </c>
      <c r="AC12" s="13">
        <v>0</v>
      </c>
      <c r="AD12" s="13">
        <v>2</v>
      </c>
      <c r="AE12" s="13">
        <v>1</v>
      </c>
      <c r="AF12" s="13">
        <v>0</v>
      </c>
      <c r="AG12" s="13">
        <v>1</v>
      </c>
      <c r="AH12" s="13">
        <v>2</v>
      </c>
      <c r="AI12" s="13">
        <v>1</v>
      </c>
      <c r="AJ12" s="13">
        <v>44</v>
      </c>
      <c r="AK12" s="12">
        <v>25</v>
      </c>
      <c r="AL12" s="14">
        <f t="shared" si="0"/>
        <v>0.56818181818181823</v>
      </c>
      <c r="AM12" s="5"/>
      <c r="AN12" s="5">
        <v>9</v>
      </c>
      <c r="AO12" s="5"/>
      <c r="AP12" s="5"/>
      <c r="AQ12" s="5">
        <v>7</v>
      </c>
      <c r="AR12" s="5"/>
      <c r="AS12" s="5"/>
      <c r="AT12" s="5">
        <v>0</v>
      </c>
      <c r="AU12" s="6"/>
      <c r="AV12" s="5"/>
      <c r="AW12" s="5">
        <v>0</v>
      </c>
      <c r="AX12" s="5"/>
      <c r="AY12" s="5"/>
      <c r="AZ12" s="5">
        <v>11</v>
      </c>
      <c r="BA12" s="5"/>
      <c r="BB12" s="9"/>
      <c r="BC12" s="9">
        <v>17</v>
      </c>
      <c r="BD12" s="9"/>
    </row>
    <row r="13" spans="1:56">
      <c r="A13" s="11" t="s">
        <v>56</v>
      </c>
      <c r="B13" s="2">
        <f>VLOOKUP(D13,[1]ATE_MSU_Schools!$A$2:$C$1146,3,FALSE)</f>
        <v>29</v>
      </c>
      <c r="C13" s="11" t="s">
        <v>57</v>
      </c>
      <c r="D13" s="12">
        <v>290107</v>
      </c>
      <c r="E13" s="11" t="s">
        <v>58</v>
      </c>
      <c r="F13" s="11" t="s">
        <v>70</v>
      </c>
      <c r="G13" s="11" t="s">
        <v>9</v>
      </c>
      <c r="H13" s="13">
        <v>0</v>
      </c>
      <c r="I13" s="13">
        <v>1</v>
      </c>
      <c r="J13" s="13">
        <v>1</v>
      </c>
      <c r="K13" s="13">
        <v>0</v>
      </c>
      <c r="L13" s="13">
        <v>0</v>
      </c>
      <c r="M13" s="13">
        <v>2</v>
      </c>
      <c r="N13" s="13">
        <v>2</v>
      </c>
      <c r="O13" s="13">
        <v>2</v>
      </c>
      <c r="P13" s="13">
        <v>1</v>
      </c>
      <c r="Q13" s="13">
        <v>1</v>
      </c>
      <c r="R13" s="13">
        <v>0</v>
      </c>
      <c r="S13" s="13">
        <v>2</v>
      </c>
      <c r="T13" s="13">
        <v>2</v>
      </c>
      <c r="U13" s="13">
        <v>1</v>
      </c>
      <c r="V13" s="13">
        <v>0</v>
      </c>
      <c r="W13" s="13">
        <v>0</v>
      </c>
      <c r="X13" s="13">
        <v>1</v>
      </c>
      <c r="Y13" s="13">
        <v>1</v>
      </c>
      <c r="Z13" s="13">
        <v>0</v>
      </c>
      <c r="AA13" s="13">
        <v>0</v>
      </c>
      <c r="AB13" s="13">
        <v>1</v>
      </c>
      <c r="AC13" s="13">
        <v>1</v>
      </c>
      <c r="AD13" s="13">
        <v>1</v>
      </c>
      <c r="AE13" s="13">
        <v>1</v>
      </c>
      <c r="AF13" s="13">
        <v>2</v>
      </c>
      <c r="AG13" s="13">
        <v>0</v>
      </c>
      <c r="AH13" s="13">
        <v>0</v>
      </c>
      <c r="AI13" s="13"/>
      <c r="AJ13" s="13">
        <v>40</v>
      </c>
      <c r="AK13" s="12">
        <v>23</v>
      </c>
      <c r="AL13" s="14">
        <f t="shared" si="0"/>
        <v>0.57499999999999996</v>
      </c>
      <c r="AM13" s="5">
        <f>SUM(H13:O13)</f>
        <v>8</v>
      </c>
      <c r="AN13" s="5">
        <v>9</v>
      </c>
      <c r="AO13" s="6">
        <f>AM13/AN13</f>
        <v>0.88888888888888884</v>
      </c>
      <c r="AP13" s="5">
        <f>SUM(H13:L13)</f>
        <v>2</v>
      </c>
      <c r="AQ13" s="5">
        <v>7</v>
      </c>
      <c r="AR13" s="6">
        <f>AP13/AQ13</f>
        <v>0.2857142857142857</v>
      </c>
      <c r="AS13" s="5"/>
      <c r="AT13" s="5">
        <v>0</v>
      </c>
      <c r="AU13" s="6"/>
      <c r="AV13" s="5">
        <f>SUM(W13:Z13)</f>
        <v>2</v>
      </c>
      <c r="AW13" s="5">
        <v>8</v>
      </c>
      <c r="AX13" s="6">
        <f>AV13/AW13</f>
        <v>0.25</v>
      </c>
      <c r="AY13" s="5"/>
      <c r="AZ13" s="5">
        <v>0</v>
      </c>
      <c r="BA13" s="5"/>
      <c r="BB13" s="9">
        <f>SUM(M13:V13)</f>
        <v>13</v>
      </c>
      <c r="BC13" s="9">
        <v>16</v>
      </c>
      <c r="BD13" s="10">
        <f>BB13/BC13</f>
        <v>0.8125</v>
      </c>
    </row>
    <row r="14" spans="1:56">
      <c r="A14" s="11" t="s">
        <v>56</v>
      </c>
      <c r="B14" s="2">
        <f>VLOOKUP(D14,[1]ATE_MSU_Schools!$A$2:$C$1146,3,FALSE)</f>
        <v>29</v>
      </c>
      <c r="C14" s="11" t="s">
        <v>57</v>
      </c>
      <c r="D14" s="12">
        <v>290107</v>
      </c>
      <c r="E14" s="11" t="s">
        <v>58</v>
      </c>
      <c r="F14" s="11" t="s">
        <v>71</v>
      </c>
      <c r="G14" s="11" t="s">
        <v>14</v>
      </c>
      <c r="H14" s="13">
        <v>0</v>
      </c>
      <c r="I14" s="13">
        <v>0</v>
      </c>
      <c r="J14" s="13">
        <v>0</v>
      </c>
      <c r="K14" s="13">
        <v>1</v>
      </c>
      <c r="L14" s="13">
        <v>1</v>
      </c>
      <c r="M14" s="13">
        <v>0</v>
      </c>
      <c r="N14" s="13">
        <v>1</v>
      </c>
      <c r="O14" s="13">
        <v>1</v>
      </c>
      <c r="P14" s="13">
        <v>1</v>
      </c>
      <c r="Q14" s="13">
        <v>1</v>
      </c>
      <c r="R14" s="13">
        <v>0</v>
      </c>
      <c r="S14" s="13">
        <v>0</v>
      </c>
      <c r="T14" s="13">
        <v>1</v>
      </c>
      <c r="U14" s="13">
        <v>1</v>
      </c>
      <c r="V14" s="13">
        <v>0</v>
      </c>
      <c r="W14" s="13">
        <v>1</v>
      </c>
      <c r="X14" s="13">
        <v>1</v>
      </c>
      <c r="Y14" s="13">
        <v>1</v>
      </c>
      <c r="Z14" s="13">
        <v>1</v>
      </c>
      <c r="AA14" s="13">
        <v>0</v>
      </c>
      <c r="AB14" s="13">
        <v>0</v>
      </c>
      <c r="AC14" s="13">
        <v>0</v>
      </c>
      <c r="AD14" s="13">
        <v>1</v>
      </c>
      <c r="AE14" s="13">
        <v>1</v>
      </c>
      <c r="AF14" s="13">
        <v>0</v>
      </c>
      <c r="AG14" s="13">
        <v>0</v>
      </c>
      <c r="AH14" s="13"/>
      <c r="AI14" s="13"/>
      <c r="AJ14" s="13">
        <v>37</v>
      </c>
      <c r="AK14" s="12">
        <v>13</v>
      </c>
      <c r="AL14" s="14">
        <f t="shared" si="0"/>
        <v>0.35135135135135137</v>
      </c>
      <c r="AM14" s="5"/>
      <c r="AN14" s="5">
        <v>9</v>
      </c>
      <c r="AO14" s="5"/>
      <c r="AP14" s="5"/>
      <c r="AQ14" s="5">
        <v>7</v>
      </c>
      <c r="AR14" s="5"/>
      <c r="AS14" s="5"/>
      <c r="AT14" s="5">
        <v>13</v>
      </c>
      <c r="AU14" s="5"/>
      <c r="AV14" s="5"/>
      <c r="AW14" s="5">
        <v>8</v>
      </c>
      <c r="AX14" s="5"/>
      <c r="AY14" s="5"/>
      <c r="AZ14" s="5">
        <v>0</v>
      </c>
      <c r="BA14" s="5"/>
      <c r="BB14" s="9"/>
      <c r="BC14" s="9">
        <v>0</v>
      </c>
      <c r="BD14" s="9"/>
    </row>
    <row r="15" spans="1:56">
      <c r="A15" s="11" t="s">
        <v>56</v>
      </c>
      <c r="B15" s="2">
        <f>VLOOKUP(D15,[1]ATE_MSU_Schools!$A$2:$C$1146,3,FALSE)</f>
        <v>29</v>
      </c>
      <c r="C15" s="11" t="s">
        <v>57</v>
      </c>
      <c r="D15" s="12">
        <v>290107</v>
      </c>
      <c r="E15" s="11" t="s">
        <v>58</v>
      </c>
      <c r="F15" s="11" t="s">
        <v>72</v>
      </c>
      <c r="G15" s="11" t="s">
        <v>13</v>
      </c>
      <c r="H15" s="13">
        <v>0</v>
      </c>
      <c r="I15" s="13">
        <v>0</v>
      </c>
      <c r="J15" s="13">
        <v>1</v>
      </c>
      <c r="K15" s="13">
        <v>0</v>
      </c>
      <c r="L15" s="13">
        <v>2</v>
      </c>
      <c r="M15" s="13">
        <v>2</v>
      </c>
      <c r="N15" s="13">
        <v>0</v>
      </c>
      <c r="O15" s="13">
        <v>1</v>
      </c>
      <c r="P15" s="13">
        <v>1</v>
      </c>
      <c r="Q15" s="13">
        <v>0</v>
      </c>
      <c r="R15" s="13">
        <v>0</v>
      </c>
      <c r="S15" s="13">
        <v>0</v>
      </c>
      <c r="T15" s="13">
        <v>0</v>
      </c>
      <c r="U15" s="13">
        <v>1</v>
      </c>
      <c r="V15" s="13">
        <v>0</v>
      </c>
      <c r="W15" s="13">
        <v>1</v>
      </c>
      <c r="X15" s="13">
        <v>2</v>
      </c>
      <c r="Y15" s="13">
        <v>0</v>
      </c>
      <c r="Z15" s="13">
        <v>1</v>
      </c>
      <c r="AA15" s="13">
        <v>0</v>
      </c>
      <c r="AB15" s="13">
        <v>2</v>
      </c>
      <c r="AC15" s="13">
        <v>1</v>
      </c>
      <c r="AD15" s="13">
        <v>1</v>
      </c>
      <c r="AE15" s="13">
        <v>2</v>
      </c>
      <c r="AF15" s="13">
        <v>1</v>
      </c>
      <c r="AG15" s="13">
        <v>2</v>
      </c>
      <c r="AH15" s="13">
        <v>1</v>
      </c>
      <c r="AI15" s="13">
        <v>1</v>
      </c>
      <c r="AJ15" s="13">
        <v>44</v>
      </c>
      <c r="AK15" s="12">
        <v>23</v>
      </c>
      <c r="AL15" s="14">
        <f t="shared" si="0"/>
        <v>0.52272727272727271</v>
      </c>
      <c r="AM15" s="5"/>
      <c r="AN15" s="5">
        <v>9</v>
      </c>
      <c r="AO15" s="5"/>
      <c r="AP15" s="5"/>
      <c r="AQ15" s="5">
        <v>7</v>
      </c>
      <c r="AR15" s="5"/>
      <c r="AS15" s="5"/>
      <c r="AT15" s="5">
        <v>0</v>
      </c>
      <c r="AU15" s="6"/>
      <c r="AV15" s="5"/>
      <c r="AW15" s="5">
        <v>0</v>
      </c>
      <c r="AX15" s="5"/>
      <c r="AY15" s="5"/>
      <c r="AZ15" s="5">
        <v>11</v>
      </c>
      <c r="BA15" s="5"/>
      <c r="BB15" s="9"/>
      <c r="BC15" s="9">
        <v>17</v>
      </c>
      <c r="BD15" s="9"/>
    </row>
    <row r="16" spans="1:56">
      <c r="A16" s="11" t="s">
        <v>56</v>
      </c>
      <c r="B16" s="2">
        <f>VLOOKUP(D16,[1]ATE_MSU_Schools!$A$2:$C$1146,3,FALSE)</f>
        <v>29</v>
      </c>
      <c r="C16" s="11" t="s">
        <v>73</v>
      </c>
      <c r="D16" s="12">
        <v>290102</v>
      </c>
      <c r="E16" s="11" t="s">
        <v>58</v>
      </c>
      <c r="F16" s="11" t="s">
        <v>74</v>
      </c>
      <c r="G16" s="11" t="s">
        <v>14</v>
      </c>
      <c r="H16" s="13">
        <v>0</v>
      </c>
      <c r="I16" s="13">
        <v>0</v>
      </c>
      <c r="J16" s="13">
        <v>0</v>
      </c>
      <c r="K16" s="13">
        <v>1</v>
      </c>
      <c r="L16" s="13">
        <v>1</v>
      </c>
      <c r="M16" s="13">
        <v>1</v>
      </c>
      <c r="N16" s="13">
        <v>1</v>
      </c>
      <c r="O16" s="13">
        <v>0</v>
      </c>
      <c r="P16" s="13">
        <v>1</v>
      </c>
      <c r="Q16" s="13">
        <v>2</v>
      </c>
      <c r="R16" s="13">
        <v>0</v>
      </c>
      <c r="S16" s="13">
        <v>0</v>
      </c>
      <c r="T16" s="13">
        <v>1</v>
      </c>
      <c r="U16" s="13">
        <v>1</v>
      </c>
      <c r="V16" s="13">
        <v>0</v>
      </c>
      <c r="W16" s="13">
        <v>1</v>
      </c>
      <c r="X16" s="13">
        <v>1</v>
      </c>
      <c r="Y16" s="13">
        <v>0</v>
      </c>
      <c r="Z16" s="13">
        <v>0</v>
      </c>
      <c r="AA16" s="13">
        <v>0</v>
      </c>
      <c r="AB16" s="13">
        <v>0</v>
      </c>
      <c r="AC16" s="13">
        <v>1</v>
      </c>
      <c r="AD16" s="13">
        <v>0</v>
      </c>
      <c r="AE16" s="13">
        <v>0</v>
      </c>
      <c r="AF16" s="13">
        <v>0</v>
      </c>
      <c r="AG16" s="13">
        <v>0</v>
      </c>
      <c r="AH16" s="13"/>
      <c r="AI16" s="13"/>
      <c r="AJ16" s="13">
        <v>37</v>
      </c>
      <c r="AK16" s="12">
        <v>11</v>
      </c>
      <c r="AL16" s="14">
        <f t="shared" si="0"/>
        <v>0.29729729729729731</v>
      </c>
      <c r="AM16" s="5"/>
      <c r="AN16" s="5">
        <v>9</v>
      </c>
      <c r="AO16" s="5"/>
      <c r="AP16" s="5"/>
      <c r="AQ16" s="5">
        <v>7</v>
      </c>
      <c r="AR16" s="5"/>
      <c r="AS16" s="5"/>
      <c r="AT16" s="5">
        <v>13</v>
      </c>
      <c r="AU16" s="5"/>
      <c r="AV16" s="5"/>
      <c r="AW16" s="5">
        <v>8</v>
      </c>
      <c r="AX16" s="5"/>
      <c r="AY16" s="5"/>
      <c r="AZ16" s="5">
        <v>0</v>
      </c>
      <c r="BA16" s="5"/>
      <c r="BB16" s="9"/>
      <c r="BC16" s="9">
        <v>0</v>
      </c>
      <c r="BD16" s="9"/>
    </row>
    <row r="17" spans="1:56">
      <c r="A17" s="11" t="s">
        <v>56</v>
      </c>
      <c r="B17" s="2">
        <f>VLOOKUP(D17,[1]ATE_MSU_Schools!$A$2:$C$1146,3,FALSE)</f>
        <v>29</v>
      </c>
      <c r="C17" s="11" t="s">
        <v>73</v>
      </c>
      <c r="D17" s="12">
        <v>290102</v>
      </c>
      <c r="E17" s="11" t="s">
        <v>58</v>
      </c>
      <c r="F17" s="11" t="s">
        <v>75</v>
      </c>
      <c r="G17" s="11" t="s">
        <v>14</v>
      </c>
      <c r="H17" s="13">
        <v>0</v>
      </c>
      <c r="I17" s="13">
        <v>0</v>
      </c>
      <c r="J17" s="13">
        <v>0</v>
      </c>
      <c r="K17" s="13">
        <v>0</v>
      </c>
      <c r="L17" s="13">
        <v>0</v>
      </c>
      <c r="M17" s="13">
        <v>1</v>
      </c>
      <c r="N17" s="13">
        <v>1</v>
      </c>
      <c r="O17" s="13">
        <v>0</v>
      </c>
      <c r="P17" s="13">
        <v>1</v>
      </c>
      <c r="Q17" s="13">
        <v>0</v>
      </c>
      <c r="R17" s="13">
        <v>0</v>
      </c>
      <c r="S17" s="13">
        <v>0</v>
      </c>
      <c r="T17" s="13">
        <v>1</v>
      </c>
      <c r="U17" s="13">
        <v>1</v>
      </c>
      <c r="V17" s="13">
        <v>0</v>
      </c>
      <c r="W17" s="13">
        <v>0</v>
      </c>
      <c r="X17" s="13">
        <v>1</v>
      </c>
      <c r="Y17" s="13">
        <v>1</v>
      </c>
      <c r="Z17" s="13">
        <v>0</v>
      </c>
      <c r="AA17" s="13">
        <v>0</v>
      </c>
      <c r="AB17" s="13">
        <v>0</v>
      </c>
      <c r="AC17" s="13">
        <v>0</v>
      </c>
      <c r="AD17" s="13">
        <v>0</v>
      </c>
      <c r="AE17" s="13">
        <v>1</v>
      </c>
      <c r="AF17" s="13">
        <v>0</v>
      </c>
      <c r="AG17" s="13">
        <v>0</v>
      </c>
      <c r="AH17" s="13"/>
      <c r="AI17" s="13"/>
      <c r="AJ17" s="13">
        <v>37</v>
      </c>
      <c r="AK17" s="12">
        <v>8</v>
      </c>
      <c r="AL17" s="14">
        <f t="shared" si="0"/>
        <v>0.21621621621621623</v>
      </c>
      <c r="AM17" s="5"/>
      <c r="AN17" s="5">
        <v>9</v>
      </c>
      <c r="AO17" s="5"/>
      <c r="AP17" s="5"/>
      <c r="AQ17" s="5">
        <v>7</v>
      </c>
      <c r="AR17" s="5"/>
      <c r="AS17" s="5"/>
      <c r="AT17" s="5">
        <v>13</v>
      </c>
      <c r="AU17" s="5"/>
      <c r="AV17" s="5"/>
      <c r="AW17" s="5">
        <v>8</v>
      </c>
      <c r="AX17" s="5"/>
      <c r="AY17" s="5"/>
      <c r="AZ17" s="5">
        <v>0</v>
      </c>
      <c r="BA17" s="5"/>
      <c r="BB17" s="9"/>
      <c r="BC17" s="9">
        <v>0</v>
      </c>
      <c r="BD17" s="9"/>
    </row>
    <row r="18" spans="1:56">
      <c r="A18" s="11" t="s">
        <v>56</v>
      </c>
      <c r="B18" s="2">
        <f>VLOOKUP(D18,[1]ATE_MSU_Schools!$A$2:$C$1146,3,FALSE)</f>
        <v>29</v>
      </c>
      <c r="C18" s="11" t="s">
        <v>73</v>
      </c>
      <c r="D18" s="12">
        <v>290102</v>
      </c>
      <c r="E18" s="11" t="s">
        <v>58</v>
      </c>
      <c r="F18" s="11" t="s">
        <v>76</v>
      </c>
      <c r="G18" s="11" t="s">
        <v>10</v>
      </c>
      <c r="H18" s="13">
        <v>2</v>
      </c>
      <c r="I18" s="13">
        <v>0</v>
      </c>
      <c r="J18" s="13">
        <v>0</v>
      </c>
      <c r="K18" s="13">
        <v>0</v>
      </c>
      <c r="L18" s="13">
        <v>1</v>
      </c>
      <c r="M18" s="13">
        <v>0</v>
      </c>
      <c r="N18" s="13">
        <v>0</v>
      </c>
      <c r="O18" s="13">
        <v>1</v>
      </c>
      <c r="P18" s="13">
        <v>1</v>
      </c>
      <c r="Q18" s="13">
        <v>0</v>
      </c>
      <c r="R18" s="13">
        <v>0</v>
      </c>
      <c r="S18" s="13">
        <v>0</v>
      </c>
      <c r="T18" s="13">
        <v>0</v>
      </c>
      <c r="U18" s="13">
        <v>0</v>
      </c>
      <c r="V18" s="13">
        <v>0</v>
      </c>
      <c r="W18" s="13">
        <v>1</v>
      </c>
      <c r="X18" s="13">
        <v>0</v>
      </c>
      <c r="Y18" s="13">
        <v>0</v>
      </c>
      <c r="Z18" s="13">
        <v>1</v>
      </c>
      <c r="AA18" s="13">
        <v>1</v>
      </c>
      <c r="AB18" s="13">
        <v>0</v>
      </c>
      <c r="AC18" s="13">
        <v>0</v>
      </c>
      <c r="AD18" s="13">
        <v>1</v>
      </c>
      <c r="AE18" s="13">
        <v>2</v>
      </c>
      <c r="AF18" s="13">
        <v>1</v>
      </c>
      <c r="AG18" s="13">
        <v>1</v>
      </c>
      <c r="AH18" s="13">
        <v>2</v>
      </c>
      <c r="AI18" s="13">
        <v>2</v>
      </c>
      <c r="AJ18" s="13">
        <v>40</v>
      </c>
      <c r="AK18" s="12">
        <v>17</v>
      </c>
      <c r="AL18" s="14">
        <f t="shared" si="0"/>
        <v>0.42499999999999999</v>
      </c>
      <c r="AM18" s="5"/>
      <c r="AN18" s="5">
        <v>9</v>
      </c>
      <c r="AO18" s="5"/>
      <c r="AP18" s="5"/>
      <c r="AQ18" s="5">
        <v>7</v>
      </c>
      <c r="AR18" s="5"/>
      <c r="AS18" s="5"/>
      <c r="AT18" s="5">
        <v>13</v>
      </c>
      <c r="AU18" s="5"/>
      <c r="AV18" s="5"/>
      <c r="AW18" s="5">
        <v>0</v>
      </c>
      <c r="AX18" s="5"/>
      <c r="AY18" s="5"/>
      <c r="AZ18" s="5">
        <v>11</v>
      </c>
      <c r="BA18" s="5"/>
      <c r="BB18" s="9"/>
      <c r="BC18" s="9">
        <v>0</v>
      </c>
      <c r="BD18" s="9"/>
    </row>
    <row r="19" spans="1:56">
      <c r="A19" s="11" t="s">
        <v>56</v>
      </c>
      <c r="B19" s="2">
        <f>VLOOKUP(D19,[1]ATE_MSU_Schools!$A$2:$C$1146,3,FALSE)</f>
        <v>29</v>
      </c>
      <c r="C19" s="11" t="s">
        <v>73</v>
      </c>
      <c r="D19" s="12">
        <v>290102</v>
      </c>
      <c r="E19" s="11" t="s">
        <v>58</v>
      </c>
      <c r="F19" s="11" t="s">
        <v>77</v>
      </c>
      <c r="G19" s="11" t="s">
        <v>7</v>
      </c>
      <c r="H19" s="13">
        <v>1</v>
      </c>
      <c r="I19" s="13">
        <v>1</v>
      </c>
      <c r="J19" s="13">
        <v>0</v>
      </c>
      <c r="K19" s="13">
        <v>0</v>
      </c>
      <c r="L19" s="13">
        <v>0</v>
      </c>
      <c r="M19" s="13">
        <v>1</v>
      </c>
      <c r="N19" s="13">
        <v>1</v>
      </c>
      <c r="O19" s="13">
        <v>0</v>
      </c>
      <c r="P19" s="13">
        <v>1</v>
      </c>
      <c r="Q19" s="13">
        <v>0</v>
      </c>
      <c r="R19" s="13">
        <v>1</v>
      </c>
      <c r="S19" s="13">
        <v>1</v>
      </c>
      <c r="T19" s="13">
        <v>0</v>
      </c>
      <c r="U19" s="13">
        <v>0</v>
      </c>
      <c r="V19" s="13">
        <v>1</v>
      </c>
      <c r="W19" s="13">
        <v>1</v>
      </c>
      <c r="X19" s="13">
        <v>1</v>
      </c>
      <c r="Y19" s="13">
        <v>0</v>
      </c>
      <c r="Z19" s="13">
        <v>1</v>
      </c>
      <c r="AA19" s="13">
        <v>2</v>
      </c>
      <c r="AB19" s="13">
        <v>0</v>
      </c>
      <c r="AC19" s="13">
        <v>1</v>
      </c>
      <c r="AD19" s="13">
        <v>0</v>
      </c>
      <c r="AE19" s="13">
        <v>0</v>
      </c>
      <c r="AF19" s="13">
        <v>0</v>
      </c>
      <c r="AG19" s="13">
        <v>1</v>
      </c>
      <c r="AH19" s="13">
        <v>0</v>
      </c>
      <c r="AI19" s="13"/>
      <c r="AJ19" s="13">
        <v>39</v>
      </c>
      <c r="AK19" s="12">
        <v>14</v>
      </c>
      <c r="AL19" s="14">
        <f t="shared" si="0"/>
        <v>0.35897435897435898</v>
      </c>
      <c r="AM19" s="5">
        <f>SUM([1]Orig8!W18:AD18)</f>
        <v>5</v>
      </c>
      <c r="AN19" s="5">
        <v>9</v>
      </c>
      <c r="AO19" s="6">
        <f>AM19/AN19</f>
        <v>0.55555555555555558</v>
      </c>
      <c r="AP19" s="5">
        <f>SUM(H19:L19)</f>
        <v>2</v>
      </c>
      <c r="AQ19" s="5">
        <v>8</v>
      </c>
      <c r="AR19" s="6">
        <f>AP19/AQ19</f>
        <v>0.25</v>
      </c>
      <c r="AS19" s="5">
        <f>SUM(M19:U19)</f>
        <v>5</v>
      </c>
      <c r="AT19" s="5">
        <v>13</v>
      </c>
      <c r="AU19" s="6">
        <f>AS19/AT19</f>
        <v>0.38461538461538464</v>
      </c>
      <c r="AV19" s="5">
        <f>SUM(AD19:AH19)</f>
        <v>1</v>
      </c>
      <c r="AW19" s="5">
        <v>9</v>
      </c>
      <c r="AX19" s="6">
        <f>AV19/AW19</f>
        <v>0.1111111111111111</v>
      </c>
      <c r="AY19" s="5"/>
      <c r="AZ19" s="5">
        <v>0</v>
      </c>
      <c r="BA19" s="5"/>
      <c r="BB19" s="9"/>
      <c r="BC19" s="9">
        <v>0</v>
      </c>
      <c r="BD19" s="9"/>
    </row>
    <row r="20" spans="1:56">
      <c r="A20" s="11" t="s">
        <v>56</v>
      </c>
      <c r="B20" s="2">
        <f>VLOOKUP(D20,[1]ATE_MSU_Schools!$A$2:$C$1146,3,FALSE)</f>
        <v>29</v>
      </c>
      <c r="C20" s="11" t="s">
        <v>73</v>
      </c>
      <c r="D20" s="12">
        <v>290102</v>
      </c>
      <c r="E20" s="11" t="s">
        <v>58</v>
      </c>
      <c r="F20" s="11" t="s">
        <v>78</v>
      </c>
      <c r="G20" s="11" t="s">
        <v>13</v>
      </c>
      <c r="H20" s="13">
        <v>0</v>
      </c>
      <c r="I20" s="13">
        <v>0</v>
      </c>
      <c r="J20" s="13">
        <v>0</v>
      </c>
      <c r="K20" s="13">
        <v>1</v>
      </c>
      <c r="L20" s="13">
        <v>0</v>
      </c>
      <c r="M20" s="13">
        <v>0</v>
      </c>
      <c r="N20" s="13">
        <v>0</v>
      </c>
      <c r="O20" s="13">
        <v>0</v>
      </c>
      <c r="P20" s="13">
        <v>0</v>
      </c>
      <c r="Q20" s="13">
        <v>0</v>
      </c>
      <c r="R20" s="13">
        <v>0</v>
      </c>
      <c r="S20" s="13">
        <v>0</v>
      </c>
      <c r="T20" s="13">
        <v>0</v>
      </c>
      <c r="U20" s="13">
        <v>1</v>
      </c>
      <c r="V20" s="13">
        <v>0</v>
      </c>
      <c r="W20" s="13">
        <v>0</v>
      </c>
      <c r="X20" s="13">
        <v>2</v>
      </c>
      <c r="Y20" s="13">
        <v>1</v>
      </c>
      <c r="Z20" s="13">
        <v>1</v>
      </c>
      <c r="AA20" s="13">
        <v>0</v>
      </c>
      <c r="AB20" s="13">
        <v>0</v>
      </c>
      <c r="AC20" s="13">
        <v>1</v>
      </c>
      <c r="AD20" s="13">
        <v>1</v>
      </c>
      <c r="AE20" s="13">
        <v>0</v>
      </c>
      <c r="AF20" s="13">
        <v>0</v>
      </c>
      <c r="AG20" s="13">
        <v>1</v>
      </c>
      <c r="AH20" s="13">
        <v>0</v>
      </c>
      <c r="AI20" s="13">
        <v>1</v>
      </c>
      <c r="AJ20" s="13">
        <v>44</v>
      </c>
      <c r="AK20" s="12">
        <v>9</v>
      </c>
      <c r="AL20" s="14">
        <f t="shared" si="0"/>
        <v>0.20454545454545456</v>
      </c>
      <c r="AM20" s="5"/>
      <c r="AN20" s="5">
        <v>9</v>
      </c>
      <c r="AO20" s="5"/>
      <c r="AP20" s="5"/>
      <c r="AQ20" s="5">
        <v>7</v>
      </c>
      <c r="AR20" s="5"/>
      <c r="AS20" s="5"/>
      <c r="AT20" s="5">
        <v>0</v>
      </c>
      <c r="AU20" s="6"/>
      <c r="AV20" s="5"/>
      <c r="AW20" s="5">
        <v>0</v>
      </c>
      <c r="AX20" s="5"/>
      <c r="AY20" s="5"/>
      <c r="AZ20" s="5">
        <v>11</v>
      </c>
      <c r="BA20" s="5"/>
      <c r="BB20" s="9"/>
      <c r="BC20" s="9">
        <v>17</v>
      </c>
      <c r="BD20" s="9"/>
    </row>
    <row r="21" spans="1:56">
      <c r="A21" s="11" t="s">
        <v>56</v>
      </c>
      <c r="B21" s="2">
        <f>VLOOKUP(D21,[1]ATE_MSU_Schools!$A$2:$C$1146,3,FALSE)</f>
        <v>29</v>
      </c>
      <c r="C21" s="11" t="s">
        <v>73</v>
      </c>
      <c r="D21" s="12">
        <v>290102</v>
      </c>
      <c r="E21" s="11" t="s">
        <v>58</v>
      </c>
      <c r="F21" s="11" t="s">
        <v>79</v>
      </c>
      <c r="G21" s="11" t="s">
        <v>9</v>
      </c>
      <c r="H21" s="13">
        <v>1</v>
      </c>
      <c r="I21" s="13">
        <v>1</v>
      </c>
      <c r="J21" s="13">
        <v>1</v>
      </c>
      <c r="K21" s="13">
        <v>0</v>
      </c>
      <c r="L21" s="13">
        <v>0</v>
      </c>
      <c r="M21" s="13">
        <v>2</v>
      </c>
      <c r="N21" s="13">
        <v>2</v>
      </c>
      <c r="O21" s="13">
        <v>2</v>
      </c>
      <c r="P21" s="13">
        <v>0</v>
      </c>
      <c r="Q21" s="13">
        <v>1</v>
      </c>
      <c r="R21" s="13">
        <v>1</v>
      </c>
      <c r="S21" s="13">
        <v>2</v>
      </c>
      <c r="T21" s="13">
        <v>0</v>
      </c>
      <c r="U21" s="13">
        <v>0</v>
      </c>
      <c r="V21" s="13">
        <v>0</v>
      </c>
      <c r="W21" s="13">
        <v>0</v>
      </c>
      <c r="X21" s="13">
        <v>0</v>
      </c>
      <c r="Y21" s="13">
        <v>0</v>
      </c>
      <c r="Z21" s="13">
        <v>1</v>
      </c>
      <c r="AA21" s="13">
        <v>1</v>
      </c>
      <c r="AB21" s="13">
        <v>1</v>
      </c>
      <c r="AC21" s="13">
        <v>1</v>
      </c>
      <c r="AD21" s="13">
        <v>1</v>
      </c>
      <c r="AE21" s="13">
        <v>1</v>
      </c>
      <c r="AF21" s="13">
        <v>1</v>
      </c>
      <c r="AG21" s="13">
        <v>0</v>
      </c>
      <c r="AH21" s="13">
        <v>0</v>
      </c>
      <c r="AI21" s="13"/>
      <c r="AJ21" s="13">
        <v>40</v>
      </c>
      <c r="AK21" s="12">
        <v>19</v>
      </c>
      <c r="AL21" s="14">
        <f t="shared" si="0"/>
        <v>0.47499999999999998</v>
      </c>
      <c r="AM21" s="5">
        <f>SUM(H21:O21)</f>
        <v>9</v>
      </c>
      <c r="AN21" s="5">
        <v>9</v>
      </c>
      <c r="AO21" s="6">
        <f>AM21/AN21</f>
        <v>1</v>
      </c>
      <c r="AP21" s="5">
        <f>SUM(H21:L21)</f>
        <v>3</v>
      </c>
      <c r="AQ21" s="5">
        <v>7</v>
      </c>
      <c r="AR21" s="6">
        <f>AP21/AQ21</f>
        <v>0.42857142857142855</v>
      </c>
      <c r="AS21" s="5"/>
      <c r="AT21" s="5">
        <v>0</v>
      </c>
      <c r="AU21" s="6"/>
      <c r="AV21" s="5">
        <f>SUM(W21:Z21)</f>
        <v>1</v>
      </c>
      <c r="AW21" s="5">
        <v>8</v>
      </c>
      <c r="AX21" s="6">
        <f>AV21/AW21</f>
        <v>0.125</v>
      </c>
      <c r="AY21" s="5"/>
      <c r="AZ21" s="5">
        <v>0</v>
      </c>
      <c r="BA21" s="5"/>
      <c r="BB21" s="9">
        <f>SUM(M21:V21)</f>
        <v>10</v>
      </c>
      <c r="BC21" s="9">
        <v>16</v>
      </c>
      <c r="BD21" s="10">
        <f>BB21/BC21</f>
        <v>0.625</v>
      </c>
    </row>
    <row r="22" spans="1:56">
      <c r="A22" s="11" t="s">
        <v>56</v>
      </c>
      <c r="B22" s="2">
        <f>VLOOKUP(D22,[1]ATE_MSU_Schools!$A$2:$C$1146,3,FALSE)</f>
        <v>29</v>
      </c>
      <c r="C22" s="11" t="s">
        <v>73</v>
      </c>
      <c r="D22" s="12">
        <v>290102</v>
      </c>
      <c r="E22" s="11" t="s">
        <v>58</v>
      </c>
      <c r="F22" s="11" t="s">
        <v>80</v>
      </c>
      <c r="G22" s="11" t="s">
        <v>11</v>
      </c>
      <c r="H22" s="13">
        <v>0</v>
      </c>
      <c r="I22" s="13">
        <v>0</v>
      </c>
      <c r="J22" s="13">
        <v>0</v>
      </c>
      <c r="K22" s="13">
        <v>0</v>
      </c>
      <c r="L22" s="13">
        <v>1</v>
      </c>
      <c r="M22" s="13">
        <v>0</v>
      </c>
      <c r="N22" s="13">
        <v>0</v>
      </c>
      <c r="O22" s="13">
        <v>0</v>
      </c>
      <c r="P22" s="13">
        <v>0</v>
      </c>
      <c r="Q22" s="13">
        <v>0</v>
      </c>
      <c r="R22" s="13">
        <v>0</v>
      </c>
      <c r="S22" s="13">
        <v>0</v>
      </c>
      <c r="T22" s="13">
        <v>1</v>
      </c>
      <c r="U22" s="13">
        <v>2</v>
      </c>
      <c r="V22" s="13">
        <v>0</v>
      </c>
      <c r="W22" s="13">
        <v>0</v>
      </c>
      <c r="X22" s="13">
        <v>0</v>
      </c>
      <c r="Y22" s="13">
        <v>1</v>
      </c>
      <c r="Z22" s="13">
        <v>1</v>
      </c>
      <c r="AA22" s="13">
        <v>0</v>
      </c>
      <c r="AB22" s="13">
        <v>2</v>
      </c>
      <c r="AC22" s="13">
        <v>0</v>
      </c>
      <c r="AD22" s="13">
        <v>0</v>
      </c>
      <c r="AE22" s="13">
        <v>0</v>
      </c>
      <c r="AF22" s="13">
        <v>0</v>
      </c>
      <c r="AG22" s="13">
        <v>0</v>
      </c>
      <c r="AH22" s="13">
        <v>0</v>
      </c>
      <c r="AI22" s="13">
        <v>0</v>
      </c>
      <c r="AJ22" s="13">
        <v>43</v>
      </c>
      <c r="AK22" s="12">
        <v>8</v>
      </c>
      <c r="AL22" s="14">
        <f t="shared" si="0"/>
        <v>0.18604651162790697</v>
      </c>
      <c r="AM22" s="5"/>
      <c r="AN22" s="5">
        <v>9</v>
      </c>
      <c r="AO22" s="5"/>
      <c r="AP22" s="5"/>
      <c r="AQ22" s="5">
        <v>8</v>
      </c>
      <c r="AR22" s="5"/>
      <c r="AS22" s="5"/>
      <c r="AT22" s="5">
        <v>0</v>
      </c>
      <c r="AU22" s="6"/>
      <c r="AV22" s="5"/>
      <c r="AW22" s="5">
        <v>0</v>
      </c>
      <c r="AX22" s="5"/>
      <c r="AY22" s="5"/>
      <c r="AZ22" s="5">
        <v>10</v>
      </c>
      <c r="BA22" s="5"/>
      <c r="BB22" s="9"/>
      <c r="BC22" s="9">
        <v>16</v>
      </c>
      <c r="BD22" s="9"/>
    </row>
    <row r="23" spans="1:56">
      <c r="A23" s="11" t="s">
        <v>56</v>
      </c>
      <c r="B23" s="2">
        <f>VLOOKUP(D23,[1]ATE_MSU_Schools!$A$2:$C$1146,3,FALSE)</f>
        <v>29</v>
      </c>
      <c r="C23" s="11" t="s">
        <v>73</v>
      </c>
      <c r="D23" s="12">
        <v>290102</v>
      </c>
      <c r="E23" s="11" t="s">
        <v>58</v>
      </c>
      <c r="F23" s="11" t="s">
        <v>81</v>
      </c>
      <c r="G23" s="11" t="s">
        <v>12</v>
      </c>
      <c r="H23" s="13">
        <v>0</v>
      </c>
      <c r="I23" s="13">
        <v>0</v>
      </c>
      <c r="J23" s="13">
        <v>0</v>
      </c>
      <c r="K23" s="13">
        <v>0</v>
      </c>
      <c r="L23" s="13">
        <v>0</v>
      </c>
      <c r="M23" s="13">
        <v>0</v>
      </c>
      <c r="N23" s="13">
        <v>0</v>
      </c>
      <c r="O23" s="13">
        <v>1</v>
      </c>
      <c r="P23" s="13">
        <v>2</v>
      </c>
      <c r="Q23" s="13">
        <v>1</v>
      </c>
      <c r="R23" s="13">
        <v>1</v>
      </c>
      <c r="S23" s="13">
        <v>1</v>
      </c>
      <c r="T23" s="13">
        <v>2</v>
      </c>
      <c r="U23" s="13">
        <v>1</v>
      </c>
      <c r="V23" s="13">
        <v>1</v>
      </c>
      <c r="W23" s="13">
        <v>2</v>
      </c>
      <c r="X23" s="13">
        <v>1</v>
      </c>
      <c r="Y23" s="13">
        <v>0</v>
      </c>
      <c r="Z23" s="13">
        <v>0</v>
      </c>
      <c r="AA23" s="13">
        <v>0</v>
      </c>
      <c r="AB23" s="13">
        <v>0</v>
      </c>
      <c r="AC23" s="13">
        <v>1</v>
      </c>
      <c r="AD23" s="13">
        <v>1</v>
      </c>
      <c r="AE23" s="13">
        <v>1</v>
      </c>
      <c r="AF23" s="13">
        <v>0</v>
      </c>
      <c r="AG23" s="13">
        <v>1</v>
      </c>
      <c r="AH23" s="13">
        <v>0</v>
      </c>
      <c r="AI23" s="13">
        <v>0</v>
      </c>
      <c r="AJ23" s="13">
        <v>44</v>
      </c>
      <c r="AK23" s="12">
        <v>17</v>
      </c>
      <c r="AL23" s="14">
        <f t="shared" si="0"/>
        <v>0.38636363636363635</v>
      </c>
      <c r="AM23" s="5"/>
      <c r="AN23" s="5">
        <v>9</v>
      </c>
      <c r="AO23" s="5"/>
      <c r="AP23" s="5"/>
      <c r="AQ23" s="5">
        <v>8</v>
      </c>
      <c r="AR23" s="5"/>
      <c r="AS23" s="5"/>
      <c r="AT23" s="5">
        <v>0</v>
      </c>
      <c r="AU23" s="6"/>
      <c r="AV23" s="5"/>
      <c r="AW23" s="5">
        <v>0</v>
      </c>
      <c r="AX23" s="5"/>
      <c r="AY23" s="5"/>
      <c r="AZ23" s="5">
        <v>10</v>
      </c>
      <c r="BA23" s="5"/>
      <c r="BB23" s="9"/>
      <c r="BC23" s="9">
        <v>17</v>
      </c>
      <c r="BD23" s="9"/>
    </row>
    <row r="24" spans="1:56">
      <c r="A24" s="11" t="s">
        <v>56</v>
      </c>
      <c r="B24" s="2">
        <f>VLOOKUP(D24,[1]ATE_MSU_Schools!$A$2:$C$1146,3,FALSE)</f>
        <v>29</v>
      </c>
      <c r="C24" s="11" t="s">
        <v>73</v>
      </c>
      <c r="D24" s="12">
        <v>290102</v>
      </c>
      <c r="E24" s="11" t="s">
        <v>58</v>
      </c>
      <c r="F24" s="11" t="s">
        <v>82</v>
      </c>
      <c r="G24" s="11" t="s">
        <v>14</v>
      </c>
      <c r="H24" s="13">
        <v>0</v>
      </c>
      <c r="I24" s="13">
        <v>0</v>
      </c>
      <c r="J24" s="13">
        <v>0</v>
      </c>
      <c r="K24" s="13">
        <v>0</v>
      </c>
      <c r="L24" s="13">
        <v>0</v>
      </c>
      <c r="M24" s="13">
        <v>1</v>
      </c>
      <c r="N24" s="13">
        <v>0</v>
      </c>
      <c r="O24" s="13">
        <v>1</v>
      </c>
      <c r="P24" s="13">
        <v>1</v>
      </c>
      <c r="Q24" s="13">
        <v>0</v>
      </c>
      <c r="R24" s="13">
        <v>0</v>
      </c>
      <c r="S24" s="13">
        <v>0</v>
      </c>
      <c r="T24" s="13">
        <v>0</v>
      </c>
      <c r="U24" s="13">
        <v>0</v>
      </c>
      <c r="V24" s="13">
        <v>0</v>
      </c>
      <c r="W24" s="13">
        <v>0</v>
      </c>
      <c r="X24" s="13">
        <v>0</v>
      </c>
      <c r="Y24" s="13">
        <v>0</v>
      </c>
      <c r="Z24" s="13">
        <v>0</v>
      </c>
      <c r="AA24" s="13">
        <v>1</v>
      </c>
      <c r="AB24" s="13">
        <v>0</v>
      </c>
      <c r="AC24" s="13">
        <v>0</v>
      </c>
      <c r="AD24" s="13">
        <v>0</v>
      </c>
      <c r="AE24" s="13">
        <v>1</v>
      </c>
      <c r="AF24" s="13">
        <v>0</v>
      </c>
      <c r="AG24" s="13">
        <v>0</v>
      </c>
      <c r="AH24" s="13"/>
      <c r="AI24" s="13"/>
      <c r="AJ24" s="13">
        <v>37</v>
      </c>
      <c r="AK24" s="12">
        <v>5</v>
      </c>
      <c r="AL24" s="14">
        <f t="shared" si="0"/>
        <v>0.13513513513513514</v>
      </c>
      <c r="AM24" s="5"/>
      <c r="AN24" s="5">
        <v>9</v>
      </c>
      <c r="AO24" s="5"/>
      <c r="AP24" s="5"/>
      <c r="AQ24" s="5">
        <v>7</v>
      </c>
      <c r="AR24" s="5"/>
      <c r="AS24" s="5"/>
      <c r="AT24" s="5">
        <v>13</v>
      </c>
      <c r="AU24" s="5"/>
      <c r="AV24" s="5"/>
      <c r="AW24" s="5">
        <v>8</v>
      </c>
      <c r="AX24" s="5"/>
      <c r="AY24" s="5"/>
      <c r="AZ24" s="5">
        <v>0</v>
      </c>
      <c r="BA24" s="5"/>
      <c r="BB24" s="9"/>
      <c r="BC24" s="9">
        <v>0</v>
      </c>
      <c r="BD24" s="9"/>
    </row>
    <row r="25" spans="1:56">
      <c r="A25" s="11" t="s">
        <v>56</v>
      </c>
      <c r="B25" s="2">
        <f>VLOOKUP(D25,[1]ATE_MSU_Schools!$A$2:$C$1146,3,FALSE)</f>
        <v>29</v>
      </c>
      <c r="C25" s="11" t="s">
        <v>73</v>
      </c>
      <c r="D25" s="12">
        <v>290102</v>
      </c>
      <c r="E25" s="11" t="s">
        <v>58</v>
      </c>
      <c r="F25" s="11" t="s">
        <v>83</v>
      </c>
      <c r="G25" s="11" t="s">
        <v>14</v>
      </c>
      <c r="H25" s="13">
        <v>2</v>
      </c>
      <c r="I25" s="13">
        <v>0</v>
      </c>
      <c r="J25" s="13">
        <v>0</v>
      </c>
      <c r="K25" s="13">
        <v>0</v>
      </c>
      <c r="L25" s="13">
        <v>0</v>
      </c>
      <c r="M25" s="13">
        <v>1</v>
      </c>
      <c r="N25" s="13">
        <v>0</v>
      </c>
      <c r="O25" s="13">
        <v>0</v>
      </c>
      <c r="P25" s="13">
        <v>0</v>
      </c>
      <c r="Q25" s="13">
        <v>0</v>
      </c>
      <c r="R25" s="13">
        <v>0</v>
      </c>
      <c r="S25" s="13">
        <v>0</v>
      </c>
      <c r="T25" s="13">
        <v>0</v>
      </c>
      <c r="U25" s="13">
        <v>1</v>
      </c>
      <c r="V25" s="13">
        <v>0</v>
      </c>
      <c r="W25" s="13">
        <v>0</v>
      </c>
      <c r="X25" s="13">
        <v>1</v>
      </c>
      <c r="Y25" s="13">
        <v>1</v>
      </c>
      <c r="Z25" s="13">
        <v>0</v>
      </c>
      <c r="AA25" s="13">
        <v>0</v>
      </c>
      <c r="AB25" s="13">
        <v>0</v>
      </c>
      <c r="AC25" s="13">
        <v>1</v>
      </c>
      <c r="AD25" s="13">
        <v>0</v>
      </c>
      <c r="AE25" s="13">
        <v>0</v>
      </c>
      <c r="AF25" s="13">
        <v>1</v>
      </c>
      <c r="AG25" s="13">
        <v>0</v>
      </c>
      <c r="AH25" s="13"/>
      <c r="AI25" s="13"/>
      <c r="AJ25" s="13">
        <v>37</v>
      </c>
      <c r="AK25" s="12">
        <v>8</v>
      </c>
      <c r="AL25" s="14">
        <f t="shared" si="0"/>
        <v>0.21621621621621623</v>
      </c>
      <c r="AM25" s="5"/>
      <c r="AN25" s="5">
        <v>9</v>
      </c>
      <c r="AO25" s="5"/>
      <c r="AP25" s="5"/>
      <c r="AQ25" s="5">
        <v>7</v>
      </c>
      <c r="AR25" s="5"/>
      <c r="AS25" s="5"/>
      <c r="AT25" s="5">
        <v>13</v>
      </c>
      <c r="AU25" s="5"/>
      <c r="AV25" s="5"/>
      <c r="AW25" s="5">
        <v>8</v>
      </c>
      <c r="AX25" s="5"/>
      <c r="AY25" s="5"/>
      <c r="AZ25" s="5">
        <v>0</v>
      </c>
      <c r="BA25" s="5"/>
      <c r="BB25" s="9"/>
      <c r="BC25" s="9">
        <v>0</v>
      </c>
      <c r="BD25" s="9"/>
    </row>
    <row r="26" spans="1:56">
      <c r="A26" s="11" t="s">
        <v>56</v>
      </c>
      <c r="B26" s="2">
        <f>VLOOKUP(D26,[1]ATE_MSU_Schools!$A$2:$C$1146,3,FALSE)</f>
        <v>29</v>
      </c>
      <c r="C26" s="11" t="s">
        <v>73</v>
      </c>
      <c r="D26" s="12">
        <v>290102</v>
      </c>
      <c r="E26" s="11" t="s">
        <v>58</v>
      </c>
      <c r="F26" s="11" t="s">
        <v>84</v>
      </c>
      <c r="G26" s="11" t="s">
        <v>13</v>
      </c>
      <c r="H26" s="13">
        <v>1</v>
      </c>
      <c r="I26" s="13">
        <v>2</v>
      </c>
      <c r="J26" s="13">
        <v>0</v>
      </c>
      <c r="K26" s="13">
        <v>0</v>
      </c>
      <c r="L26" s="13">
        <v>1</v>
      </c>
      <c r="M26" s="13">
        <v>1</v>
      </c>
      <c r="N26" s="13">
        <v>0</v>
      </c>
      <c r="O26" s="13">
        <v>0</v>
      </c>
      <c r="P26" s="13">
        <v>1</v>
      </c>
      <c r="Q26" s="13">
        <v>0</v>
      </c>
      <c r="R26" s="13">
        <v>0</v>
      </c>
      <c r="S26" s="13">
        <v>1</v>
      </c>
      <c r="T26" s="13">
        <v>0</v>
      </c>
      <c r="U26" s="13">
        <v>0</v>
      </c>
      <c r="V26" s="13">
        <v>0</v>
      </c>
      <c r="W26" s="13">
        <v>0</v>
      </c>
      <c r="X26" s="13">
        <v>0</v>
      </c>
      <c r="Y26" s="13">
        <v>1</v>
      </c>
      <c r="Z26" s="13">
        <v>1</v>
      </c>
      <c r="AA26" s="13">
        <v>0</v>
      </c>
      <c r="AB26" s="13">
        <v>2</v>
      </c>
      <c r="AC26" s="13">
        <v>0</v>
      </c>
      <c r="AD26" s="13">
        <v>0</v>
      </c>
      <c r="AE26" s="13">
        <v>0</v>
      </c>
      <c r="AF26" s="13">
        <v>0</v>
      </c>
      <c r="AG26" s="13">
        <v>0</v>
      </c>
      <c r="AH26" s="13">
        <v>0</v>
      </c>
      <c r="AI26" s="13">
        <v>0</v>
      </c>
      <c r="AJ26" s="13">
        <v>44</v>
      </c>
      <c r="AK26" s="12">
        <v>10</v>
      </c>
      <c r="AL26" s="14">
        <f t="shared" si="0"/>
        <v>0.22727272727272727</v>
      </c>
      <c r="AM26" s="5"/>
      <c r="AN26" s="5">
        <v>9</v>
      </c>
      <c r="AO26" s="5"/>
      <c r="AP26" s="5"/>
      <c r="AQ26" s="5">
        <v>7</v>
      </c>
      <c r="AR26" s="5"/>
      <c r="AS26" s="5"/>
      <c r="AT26" s="5">
        <v>0</v>
      </c>
      <c r="AU26" s="6"/>
      <c r="AV26" s="5"/>
      <c r="AW26" s="5">
        <v>0</v>
      </c>
      <c r="AX26" s="5"/>
      <c r="AY26" s="5"/>
      <c r="AZ26" s="5">
        <v>11</v>
      </c>
      <c r="BA26" s="5"/>
      <c r="BB26" s="9"/>
      <c r="BC26" s="9">
        <v>17</v>
      </c>
      <c r="BD26" s="9"/>
    </row>
    <row r="27" spans="1:56">
      <c r="A27" s="11" t="s">
        <v>56</v>
      </c>
      <c r="B27" s="2">
        <f>VLOOKUP(D27,[1]ATE_MSU_Schools!$A$2:$C$1146,3,FALSE)</f>
        <v>29</v>
      </c>
      <c r="C27" s="11" t="s">
        <v>73</v>
      </c>
      <c r="D27" s="12">
        <v>290102</v>
      </c>
      <c r="E27" s="11" t="s">
        <v>58</v>
      </c>
      <c r="F27" s="11" t="s">
        <v>85</v>
      </c>
      <c r="G27" s="11" t="s">
        <v>7</v>
      </c>
      <c r="H27" s="13">
        <v>0</v>
      </c>
      <c r="I27" s="13">
        <v>0</v>
      </c>
      <c r="J27" s="13">
        <v>0</v>
      </c>
      <c r="K27" s="13">
        <v>0</v>
      </c>
      <c r="L27" s="13">
        <v>1</v>
      </c>
      <c r="M27" s="13">
        <v>1</v>
      </c>
      <c r="N27" s="13">
        <v>1</v>
      </c>
      <c r="O27" s="13">
        <v>0</v>
      </c>
      <c r="P27" s="13">
        <v>1</v>
      </c>
      <c r="Q27" s="13">
        <v>1</v>
      </c>
      <c r="R27" s="13">
        <v>1</v>
      </c>
      <c r="S27" s="13">
        <v>0</v>
      </c>
      <c r="T27" s="13">
        <v>0</v>
      </c>
      <c r="U27" s="13">
        <v>0</v>
      </c>
      <c r="V27" s="13">
        <v>1</v>
      </c>
      <c r="W27" s="13">
        <v>1</v>
      </c>
      <c r="X27" s="13">
        <v>1</v>
      </c>
      <c r="Y27" s="13">
        <v>0</v>
      </c>
      <c r="Z27" s="13">
        <v>0</v>
      </c>
      <c r="AA27" s="13">
        <v>0</v>
      </c>
      <c r="AB27" s="13">
        <v>0</v>
      </c>
      <c r="AC27" s="13">
        <v>0</v>
      </c>
      <c r="AD27" s="13">
        <v>0</v>
      </c>
      <c r="AE27" s="13">
        <v>1</v>
      </c>
      <c r="AF27" s="13">
        <v>0</v>
      </c>
      <c r="AG27" s="13">
        <v>1</v>
      </c>
      <c r="AH27" s="13">
        <v>0</v>
      </c>
      <c r="AI27" s="13"/>
      <c r="AJ27" s="13">
        <v>39</v>
      </c>
      <c r="AK27" s="12">
        <v>10</v>
      </c>
      <c r="AL27" s="14">
        <f t="shared" si="0"/>
        <v>0.25641025641025639</v>
      </c>
      <c r="AM27" s="5">
        <f>SUM([1]Orig8!W26:AD26)</f>
        <v>3</v>
      </c>
      <c r="AN27" s="5">
        <v>9</v>
      </c>
      <c r="AO27" s="6">
        <f>AM27/AN27</f>
        <v>0.33333333333333331</v>
      </c>
      <c r="AP27" s="5">
        <f>SUM(H27:L27)</f>
        <v>1</v>
      </c>
      <c r="AQ27" s="5">
        <v>8</v>
      </c>
      <c r="AR27" s="6">
        <f>AP27/AQ27</f>
        <v>0.125</v>
      </c>
      <c r="AS27" s="5">
        <f>SUM(M27:U27)</f>
        <v>5</v>
      </c>
      <c r="AT27" s="5">
        <v>13</v>
      </c>
      <c r="AU27" s="6">
        <f>AS27/AT27</f>
        <v>0.38461538461538464</v>
      </c>
      <c r="AV27" s="5">
        <f>SUM(AD27:AH27)</f>
        <v>2</v>
      </c>
      <c r="AW27" s="5">
        <v>9</v>
      </c>
      <c r="AX27" s="6">
        <f>AV27/AW27</f>
        <v>0.22222222222222221</v>
      </c>
      <c r="AY27" s="5"/>
      <c r="AZ27" s="5">
        <v>0</v>
      </c>
      <c r="BA27" s="5"/>
      <c r="BB27" s="9"/>
      <c r="BC27" s="9">
        <v>0</v>
      </c>
      <c r="BD27" s="9"/>
    </row>
    <row r="28" spans="1:56">
      <c r="A28" s="11" t="s">
        <v>56</v>
      </c>
      <c r="B28" s="2">
        <f>VLOOKUP(D28,[1]ATE_MSU_Schools!$A$2:$C$1146,3,FALSE)</f>
        <v>29</v>
      </c>
      <c r="C28" s="11" t="s">
        <v>73</v>
      </c>
      <c r="D28" s="12">
        <v>290102</v>
      </c>
      <c r="E28" s="11" t="s">
        <v>58</v>
      </c>
      <c r="F28" s="11" t="s">
        <v>86</v>
      </c>
      <c r="G28" s="11" t="s">
        <v>13</v>
      </c>
      <c r="H28" s="13">
        <v>0</v>
      </c>
      <c r="I28" s="13">
        <v>1</v>
      </c>
      <c r="J28" s="13">
        <v>1</v>
      </c>
      <c r="K28" s="13">
        <v>0</v>
      </c>
      <c r="L28" s="13">
        <v>0</v>
      </c>
      <c r="M28" s="13">
        <v>0</v>
      </c>
      <c r="N28" s="13">
        <v>0</v>
      </c>
      <c r="O28" s="13">
        <v>0</v>
      </c>
      <c r="P28" s="13">
        <v>0</v>
      </c>
      <c r="Q28" s="13">
        <v>0</v>
      </c>
      <c r="R28" s="13">
        <v>0</v>
      </c>
      <c r="S28" s="13">
        <v>1</v>
      </c>
      <c r="T28" s="13">
        <v>0</v>
      </c>
      <c r="U28" s="13">
        <v>0</v>
      </c>
      <c r="V28" s="13">
        <v>0</v>
      </c>
      <c r="W28" s="13">
        <v>0</v>
      </c>
      <c r="X28" s="13">
        <v>0</v>
      </c>
      <c r="Y28" s="13">
        <v>0</v>
      </c>
      <c r="Z28" s="13">
        <v>1</v>
      </c>
      <c r="AA28" s="13">
        <v>0</v>
      </c>
      <c r="AB28" s="13">
        <v>0</v>
      </c>
      <c r="AC28" s="13">
        <v>0</v>
      </c>
      <c r="AD28" s="13">
        <v>0</v>
      </c>
      <c r="AE28" s="13">
        <v>2</v>
      </c>
      <c r="AF28" s="13">
        <v>0</v>
      </c>
      <c r="AG28" s="13">
        <v>0</v>
      </c>
      <c r="AH28" s="13">
        <v>2</v>
      </c>
      <c r="AI28" s="13">
        <v>0</v>
      </c>
      <c r="AJ28" s="13">
        <v>44</v>
      </c>
      <c r="AK28" s="12">
        <v>8</v>
      </c>
      <c r="AL28" s="14">
        <f t="shared" si="0"/>
        <v>0.18181818181818182</v>
      </c>
      <c r="AM28" s="5"/>
      <c r="AN28" s="5">
        <v>9</v>
      </c>
      <c r="AO28" s="5"/>
      <c r="AP28" s="5"/>
      <c r="AQ28" s="5">
        <v>7</v>
      </c>
      <c r="AR28" s="5"/>
      <c r="AS28" s="5"/>
      <c r="AT28" s="5">
        <v>0</v>
      </c>
      <c r="AU28" s="6"/>
      <c r="AV28" s="5"/>
      <c r="AW28" s="5">
        <v>0</v>
      </c>
      <c r="AX28" s="5"/>
      <c r="AY28" s="5"/>
      <c r="AZ28" s="5">
        <v>11</v>
      </c>
      <c r="BA28" s="5"/>
      <c r="BB28" s="9"/>
      <c r="BC28" s="9">
        <v>17</v>
      </c>
      <c r="BD28" s="9"/>
    </row>
    <row r="29" spans="1:56">
      <c r="A29" s="11" t="s">
        <v>56</v>
      </c>
      <c r="B29" s="2">
        <f>VLOOKUP(D29,[1]ATE_MSU_Schools!$A$2:$C$1146,3,FALSE)</f>
        <v>29</v>
      </c>
      <c r="C29" s="11" t="s">
        <v>73</v>
      </c>
      <c r="D29" s="12">
        <v>290102</v>
      </c>
      <c r="E29" s="11" t="s">
        <v>58</v>
      </c>
      <c r="F29" s="11" t="s">
        <v>87</v>
      </c>
      <c r="G29" s="11" t="s">
        <v>7</v>
      </c>
      <c r="H29" s="13">
        <v>0</v>
      </c>
      <c r="I29" s="13">
        <v>0</v>
      </c>
      <c r="J29" s="13">
        <v>0</v>
      </c>
      <c r="K29" s="13">
        <v>0</v>
      </c>
      <c r="L29" s="13">
        <v>0</v>
      </c>
      <c r="M29" s="13">
        <v>0</v>
      </c>
      <c r="N29" s="13">
        <v>0</v>
      </c>
      <c r="O29" s="13">
        <v>0</v>
      </c>
      <c r="P29" s="13">
        <v>1</v>
      </c>
      <c r="Q29" s="13">
        <v>1</v>
      </c>
      <c r="R29" s="13">
        <v>1</v>
      </c>
      <c r="S29" s="13">
        <v>0</v>
      </c>
      <c r="T29" s="13">
        <v>0</v>
      </c>
      <c r="U29" s="13">
        <v>0</v>
      </c>
      <c r="V29" s="13">
        <v>0</v>
      </c>
      <c r="W29" s="13">
        <v>1</v>
      </c>
      <c r="X29" s="13">
        <v>0</v>
      </c>
      <c r="Y29" s="13">
        <v>1</v>
      </c>
      <c r="Z29" s="13">
        <v>0</v>
      </c>
      <c r="AA29" s="13">
        <v>0</v>
      </c>
      <c r="AB29" s="13">
        <v>1</v>
      </c>
      <c r="AC29" s="13">
        <v>0</v>
      </c>
      <c r="AD29" s="13">
        <v>0</v>
      </c>
      <c r="AE29" s="13">
        <v>0</v>
      </c>
      <c r="AF29" s="13">
        <v>2</v>
      </c>
      <c r="AG29" s="13">
        <v>1</v>
      </c>
      <c r="AH29" s="13">
        <v>1</v>
      </c>
      <c r="AI29" s="13"/>
      <c r="AJ29" s="13">
        <v>39</v>
      </c>
      <c r="AK29" s="12">
        <v>10</v>
      </c>
      <c r="AL29" s="14">
        <f t="shared" si="0"/>
        <v>0.25641025641025639</v>
      </c>
      <c r="AM29" s="5">
        <f>SUM([1]Orig8!W28:AD28)</f>
        <v>3</v>
      </c>
      <c r="AN29" s="5">
        <v>9</v>
      </c>
      <c r="AO29" s="6">
        <f>AM29/AN29</f>
        <v>0.33333333333333331</v>
      </c>
      <c r="AP29" s="5">
        <f>SUM(H29:L29)</f>
        <v>0</v>
      </c>
      <c r="AQ29" s="5">
        <v>8</v>
      </c>
      <c r="AR29" s="6">
        <f>AP29/AQ29</f>
        <v>0</v>
      </c>
      <c r="AS29" s="5">
        <f>SUM(M29:U29)</f>
        <v>3</v>
      </c>
      <c r="AT29" s="5">
        <v>13</v>
      </c>
      <c r="AU29" s="6">
        <f>AS29/AT29</f>
        <v>0.23076923076923078</v>
      </c>
      <c r="AV29" s="5">
        <f>SUM(AD29:AH29)</f>
        <v>4</v>
      </c>
      <c r="AW29" s="5">
        <v>9</v>
      </c>
      <c r="AX29" s="6">
        <f>AV29/AW29</f>
        <v>0.44444444444444442</v>
      </c>
      <c r="AY29" s="5"/>
      <c r="AZ29" s="5">
        <v>0</v>
      </c>
      <c r="BA29" s="5"/>
      <c r="BB29" s="9"/>
      <c r="BC29" s="9">
        <v>0</v>
      </c>
      <c r="BD29" s="9"/>
    </row>
    <row r="30" spans="1:56">
      <c r="A30" s="11" t="s">
        <v>56</v>
      </c>
      <c r="B30" s="2">
        <f>VLOOKUP(D30,[1]ATE_MSU_Schools!$A$2:$C$1146,3,FALSE)</f>
        <v>29</v>
      </c>
      <c r="C30" s="11" t="s">
        <v>73</v>
      </c>
      <c r="D30" s="12">
        <v>290102</v>
      </c>
      <c r="E30" s="11" t="s">
        <v>88</v>
      </c>
      <c r="F30" s="11" t="s">
        <v>89</v>
      </c>
      <c r="G30" s="11" t="s">
        <v>8</v>
      </c>
      <c r="H30" s="13">
        <v>0</v>
      </c>
      <c r="I30" s="13">
        <v>1</v>
      </c>
      <c r="J30" s="13">
        <v>0</v>
      </c>
      <c r="K30" s="13">
        <v>1</v>
      </c>
      <c r="L30" s="13">
        <v>1</v>
      </c>
      <c r="M30" s="13">
        <v>0</v>
      </c>
      <c r="N30" s="13">
        <v>0</v>
      </c>
      <c r="O30" s="13">
        <v>0</v>
      </c>
      <c r="P30" s="13">
        <v>1</v>
      </c>
      <c r="Q30" s="13">
        <v>0</v>
      </c>
      <c r="R30" s="13">
        <v>0</v>
      </c>
      <c r="S30" s="13">
        <v>1</v>
      </c>
      <c r="T30" s="13">
        <v>0</v>
      </c>
      <c r="U30" s="13">
        <v>0</v>
      </c>
      <c r="V30" s="13">
        <v>2</v>
      </c>
      <c r="W30" s="13">
        <v>0</v>
      </c>
      <c r="X30" s="13">
        <v>0</v>
      </c>
      <c r="Y30" s="13">
        <v>1</v>
      </c>
      <c r="Z30" s="13">
        <v>0</v>
      </c>
      <c r="AA30" s="13">
        <v>0</v>
      </c>
      <c r="AB30" s="13">
        <v>0</v>
      </c>
      <c r="AC30" s="13">
        <v>0</v>
      </c>
      <c r="AD30" s="13">
        <v>0</v>
      </c>
      <c r="AE30" s="13">
        <v>0</v>
      </c>
      <c r="AF30" s="13">
        <v>0</v>
      </c>
      <c r="AG30" s="13">
        <v>0</v>
      </c>
      <c r="AH30" s="13">
        <v>0</v>
      </c>
      <c r="AI30" s="13">
        <v>0</v>
      </c>
      <c r="AJ30" s="13">
        <v>39</v>
      </c>
      <c r="AK30" s="12">
        <v>8</v>
      </c>
      <c r="AL30" s="14">
        <f t="shared" si="0"/>
        <v>0.20512820512820512</v>
      </c>
      <c r="AM30" s="5">
        <f>SUM(H30:O30)</f>
        <v>3</v>
      </c>
      <c r="AN30" s="5">
        <v>9</v>
      </c>
      <c r="AO30" s="6">
        <f>AM30/AN30</f>
        <v>0.33333333333333331</v>
      </c>
      <c r="AP30" s="5">
        <f>SUM(U30:Y30)</f>
        <v>3</v>
      </c>
      <c r="AQ30" s="5">
        <v>8</v>
      </c>
      <c r="AR30" s="6">
        <f>AP30/AQ30</f>
        <v>0.375</v>
      </c>
      <c r="AS30" s="5">
        <f>SUM(Z30:AI30)</f>
        <v>0</v>
      </c>
      <c r="AT30" s="5">
        <v>13</v>
      </c>
      <c r="AU30" s="6">
        <f>AS30/AT30</f>
        <v>0</v>
      </c>
      <c r="AV30" s="5">
        <f>SUM(P30:T30)</f>
        <v>2</v>
      </c>
      <c r="AW30" s="5">
        <v>9</v>
      </c>
      <c r="AX30" s="6">
        <f>AV30/AW30</f>
        <v>0.22222222222222221</v>
      </c>
      <c r="AY30" s="5"/>
      <c r="AZ30" s="5">
        <v>0</v>
      </c>
      <c r="BA30" s="5"/>
      <c r="BB30" s="9"/>
      <c r="BC30" s="9">
        <v>0</v>
      </c>
      <c r="BD30" s="9"/>
    </row>
    <row r="31" spans="1:56">
      <c r="A31" s="11" t="s">
        <v>56</v>
      </c>
      <c r="B31" s="2">
        <f>VLOOKUP(D31,[1]ATE_MSU_Schools!$A$2:$C$1146,3,FALSE)</f>
        <v>29</v>
      </c>
      <c r="C31" s="11" t="s">
        <v>73</v>
      </c>
      <c r="D31" s="12">
        <v>290102</v>
      </c>
      <c r="E31" s="11" t="s">
        <v>88</v>
      </c>
      <c r="F31" s="11" t="s">
        <v>90</v>
      </c>
      <c r="G31" s="11" t="s">
        <v>13</v>
      </c>
      <c r="H31" s="13">
        <v>1</v>
      </c>
      <c r="I31" s="13">
        <v>2</v>
      </c>
      <c r="J31" s="13">
        <v>0</v>
      </c>
      <c r="K31" s="13">
        <v>2</v>
      </c>
      <c r="L31" s="13">
        <v>2</v>
      </c>
      <c r="M31" s="13">
        <v>1</v>
      </c>
      <c r="N31" s="13">
        <v>0</v>
      </c>
      <c r="O31" s="13">
        <v>0</v>
      </c>
      <c r="P31" s="13">
        <v>0</v>
      </c>
      <c r="Q31" s="13">
        <v>0</v>
      </c>
      <c r="R31" s="13">
        <v>0</v>
      </c>
      <c r="S31" s="13">
        <v>0</v>
      </c>
      <c r="T31" s="13">
        <v>0</v>
      </c>
      <c r="U31" s="13">
        <v>0</v>
      </c>
      <c r="V31" s="13">
        <v>0</v>
      </c>
      <c r="W31" s="13">
        <v>0</v>
      </c>
      <c r="X31" s="13">
        <v>0</v>
      </c>
      <c r="Y31" s="13">
        <v>0</v>
      </c>
      <c r="Z31" s="13">
        <v>1</v>
      </c>
      <c r="AA31" s="13">
        <v>0</v>
      </c>
      <c r="AB31" s="13">
        <v>0</v>
      </c>
      <c r="AC31" s="13">
        <v>0</v>
      </c>
      <c r="AD31" s="13">
        <v>0</v>
      </c>
      <c r="AE31" s="13">
        <v>1</v>
      </c>
      <c r="AF31" s="13">
        <v>0</v>
      </c>
      <c r="AG31" s="13">
        <v>0</v>
      </c>
      <c r="AH31" s="13">
        <v>0</v>
      </c>
      <c r="AI31" s="13">
        <v>0</v>
      </c>
      <c r="AJ31" s="13">
        <v>44</v>
      </c>
      <c r="AK31" s="12">
        <v>10</v>
      </c>
      <c r="AL31" s="14">
        <f t="shared" si="0"/>
        <v>0.22727272727272727</v>
      </c>
      <c r="AM31" s="5"/>
      <c r="AN31" s="5">
        <v>9</v>
      </c>
      <c r="AO31" s="5"/>
      <c r="AP31" s="5"/>
      <c r="AQ31" s="5">
        <v>7</v>
      </c>
      <c r="AR31" s="5"/>
      <c r="AS31" s="5"/>
      <c r="AT31" s="5">
        <v>0</v>
      </c>
      <c r="AU31" s="6"/>
      <c r="AV31" s="5"/>
      <c r="AW31" s="5">
        <v>0</v>
      </c>
      <c r="AX31" s="5"/>
      <c r="AY31" s="5"/>
      <c r="AZ31" s="5">
        <v>11</v>
      </c>
      <c r="BA31" s="5"/>
      <c r="BB31" s="9"/>
      <c r="BC31" s="9">
        <v>17</v>
      </c>
      <c r="BD31" s="9"/>
    </row>
    <row r="32" spans="1:56">
      <c r="A32" s="11" t="s">
        <v>56</v>
      </c>
      <c r="B32" s="2">
        <f>VLOOKUP(D32,[1]ATE_MSU_Schools!$A$2:$C$1146,3,FALSE)</f>
        <v>29</v>
      </c>
      <c r="C32" s="11" t="s">
        <v>73</v>
      </c>
      <c r="D32" s="12">
        <v>290102</v>
      </c>
      <c r="E32" s="11" t="s">
        <v>88</v>
      </c>
      <c r="F32" s="11" t="s">
        <v>91</v>
      </c>
      <c r="G32" s="11" t="s">
        <v>7</v>
      </c>
      <c r="H32" s="13">
        <v>0</v>
      </c>
      <c r="I32" s="13">
        <v>0</v>
      </c>
      <c r="J32" s="13">
        <v>1</v>
      </c>
      <c r="K32" s="13">
        <v>0</v>
      </c>
      <c r="L32" s="13">
        <v>1</v>
      </c>
      <c r="M32" s="13">
        <v>0</v>
      </c>
      <c r="N32" s="13">
        <v>0</v>
      </c>
      <c r="O32" s="13">
        <v>0</v>
      </c>
      <c r="P32" s="13">
        <v>0</v>
      </c>
      <c r="Q32" s="13">
        <v>0</v>
      </c>
      <c r="R32" s="13">
        <v>1</v>
      </c>
      <c r="S32" s="13">
        <v>0</v>
      </c>
      <c r="T32" s="13">
        <v>1</v>
      </c>
      <c r="U32" s="13">
        <v>1</v>
      </c>
      <c r="V32" s="13">
        <v>0</v>
      </c>
      <c r="W32" s="13">
        <v>1</v>
      </c>
      <c r="X32" s="13">
        <v>0</v>
      </c>
      <c r="Y32" s="13">
        <v>0</v>
      </c>
      <c r="Z32" s="13">
        <v>1</v>
      </c>
      <c r="AA32" s="13">
        <v>1</v>
      </c>
      <c r="AB32" s="13">
        <v>0</v>
      </c>
      <c r="AC32" s="13">
        <v>0</v>
      </c>
      <c r="AD32" s="13">
        <v>0</v>
      </c>
      <c r="AE32" s="13">
        <v>0</v>
      </c>
      <c r="AF32" s="13">
        <v>1</v>
      </c>
      <c r="AG32" s="13">
        <v>0</v>
      </c>
      <c r="AH32" s="13">
        <v>0</v>
      </c>
      <c r="AI32" s="13"/>
      <c r="AJ32" s="13">
        <v>39</v>
      </c>
      <c r="AK32" s="12">
        <v>9</v>
      </c>
      <c r="AL32" s="14">
        <f t="shared" si="0"/>
        <v>0.23076923076923078</v>
      </c>
      <c r="AM32" s="5">
        <f>SUM([1]Orig8!W31:AD31)</f>
        <v>6</v>
      </c>
      <c r="AN32" s="5">
        <v>9</v>
      </c>
      <c r="AO32" s="6">
        <f>AM32/AN32</f>
        <v>0.66666666666666663</v>
      </c>
      <c r="AP32" s="5">
        <f>SUM(H32:L32)</f>
        <v>2</v>
      </c>
      <c r="AQ32" s="5">
        <v>8</v>
      </c>
      <c r="AR32" s="6">
        <f>AP32/AQ32</f>
        <v>0.25</v>
      </c>
      <c r="AS32" s="5">
        <f>SUM(M32:U32)</f>
        <v>3</v>
      </c>
      <c r="AT32" s="5">
        <v>13</v>
      </c>
      <c r="AU32" s="6">
        <f>AS32/AT32</f>
        <v>0.23076923076923078</v>
      </c>
      <c r="AV32" s="5">
        <f>SUM(AD32:AH32)</f>
        <v>1</v>
      </c>
      <c r="AW32" s="5">
        <v>9</v>
      </c>
      <c r="AX32" s="6">
        <f>AV32/AW32</f>
        <v>0.1111111111111111</v>
      </c>
      <c r="AY32" s="5"/>
      <c r="AZ32" s="5">
        <v>0</v>
      </c>
      <c r="BA32" s="5"/>
      <c r="BB32" s="9"/>
      <c r="BC32" s="9">
        <v>0</v>
      </c>
      <c r="BD32" s="9"/>
    </row>
    <row r="33" spans="1:56">
      <c r="A33" s="11" t="s">
        <v>56</v>
      </c>
      <c r="B33" s="2">
        <f>VLOOKUP(D33,[1]ATE_MSU_Schools!$A$2:$C$1146,3,FALSE)</f>
        <v>29</v>
      </c>
      <c r="C33" s="11" t="s">
        <v>73</v>
      </c>
      <c r="D33" s="12">
        <v>290102</v>
      </c>
      <c r="E33" s="11" t="s">
        <v>88</v>
      </c>
      <c r="F33" s="11" t="s">
        <v>92</v>
      </c>
      <c r="G33" s="11" t="s">
        <v>8</v>
      </c>
      <c r="H33" s="13">
        <v>1</v>
      </c>
      <c r="I33" s="13">
        <v>1</v>
      </c>
      <c r="J33" s="13">
        <v>1</v>
      </c>
      <c r="K33" s="13">
        <v>0</v>
      </c>
      <c r="L33" s="13">
        <v>0</v>
      </c>
      <c r="M33" s="13">
        <v>0</v>
      </c>
      <c r="N33" s="13">
        <v>0</v>
      </c>
      <c r="O33" s="13">
        <v>0</v>
      </c>
      <c r="P33" s="13">
        <v>2</v>
      </c>
      <c r="Q33" s="13">
        <v>0</v>
      </c>
      <c r="R33" s="13">
        <v>1</v>
      </c>
      <c r="S33" s="13">
        <v>0</v>
      </c>
      <c r="T33" s="13">
        <v>0</v>
      </c>
      <c r="U33" s="13">
        <v>0</v>
      </c>
      <c r="V33" s="13">
        <v>1</v>
      </c>
      <c r="W33" s="13">
        <v>1</v>
      </c>
      <c r="X33" s="13">
        <v>0</v>
      </c>
      <c r="Y33" s="13">
        <v>2</v>
      </c>
      <c r="Z33" s="13">
        <v>0</v>
      </c>
      <c r="AA33" s="13">
        <v>1</v>
      </c>
      <c r="AB33" s="13">
        <v>2</v>
      </c>
      <c r="AC33" s="13">
        <v>0</v>
      </c>
      <c r="AD33" s="13">
        <v>0</v>
      </c>
      <c r="AE33" s="13">
        <v>0</v>
      </c>
      <c r="AF33" s="13">
        <v>1</v>
      </c>
      <c r="AG33" s="13">
        <v>1</v>
      </c>
      <c r="AH33" s="13">
        <v>0</v>
      </c>
      <c r="AI33" s="13">
        <v>0</v>
      </c>
      <c r="AJ33" s="13">
        <v>39</v>
      </c>
      <c r="AK33" s="12">
        <v>14</v>
      </c>
      <c r="AL33" s="14">
        <f t="shared" si="0"/>
        <v>0.35897435897435898</v>
      </c>
      <c r="AM33" s="5">
        <f>SUM(H33:O33)</f>
        <v>3</v>
      </c>
      <c r="AN33" s="5">
        <v>9</v>
      </c>
      <c r="AO33" s="6">
        <f>AM33/AN33</f>
        <v>0.33333333333333331</v>
      </c>
      <c r="AP33" s="5">
        <f>SUM(U33:Y33)</f>
        <v>4</v>
      </c>
      <c r="AQ33" s="5">
        <v>8</v>
      </c>
      <c r="AR33" s="6">
        <f>AP33/AQ33</f>
        <v>0.5</v>
      </c>
      <c r="AS33" s="5">
        <f>SUM(Z33:AI33)</f>
        <v>5</v>
      </c>
      <c r="AT33" s="5">
        <v>13</v>
      </c>
      <c r="AU33" s="6">
        <f>AS33/AT33</f>
        <v>0.38461538461538464</v>
      </c>
      <c r="AV33" s="5">
        <f>SUM(P33:T33)</f>
        <v>3</v>
      </c>
      <c r="AW33" s="5">
        <v>9</v>
      </c>
      <c r="AX33" s="6">
        <f>AV33/AW33</f>
        <v>0.33333333333333331</v>
      </c>
      <c r="AY33" s="5"/>
      <c r="AZ33" s="5">
        <v>0</v>
      </c>
      <c r="BA33" s="5"/>
      <c r="BB33" s="9"/>
      <c r="BC33" s="9">
        <v>0</v>
      </c>
      <c r="BD33" s="9"/>
    </row>
    <row r="34" spans="1:56">
      <c r="A34" s="11" t="s">
        <v>56</v>
      </c>
      <c r="B34" s="2">
        <f>VLOOKUP(D34,[1]ATE_MSU_Schools!$A$2:$C$1146,3,FALSE)</f>
        <v>29</v>
      </c>
      <c r="C34" s="11" t="s">
        <v>73</v>
      </c>
      <c r="D34" s="12">
        <v>290102</v>
      </c>
      <c r="E34" s="11" t="s">
        <v>88</v>
      </c>
      <c r="F34" s="11" t="s">
        <v>93</v>
      </c>
      <c r="G34" s="11" t="s">
        <v>7</v>
      </c>
      <c r="H34" s="13">
        <v>0</v>
      </c>
      <c r="I34" s="13">
        <v>0</v>
      </c>
      <c r="J34" s="13">
        <v>0</v>
      </c>
      <c r="K34" s="13">
        <v>0</v>
      </c>
      <c r="L34" s="13">
        <v>1</v>
      </c>
      <c r="M34" s="13">
        <v>0</v>
      </c>
      <c r="N34" s="13">
        <v>0</v>
      </c>
      <c r="O34" s="13">
        <v>0</v>
      </c>
      <c r="P34" s="13">
        <v>0</v>
      </c>
      <c r="Q34" s="13">
        <v>0</v>
      </c>
      <c r="R34" s="13">
        <v>1</v>
      </c>
      <c r="S34" s="13">
        <v>0</v>
      </c>
      <c r="T34" s="13">
        <v>0</v>
      </c>
      <c r="U34" s="13">
        <v>0</v>
      </c>
      <c r="V34" s="13">
        <v>0</v>
      </c>
      <c r="W34" s="13">
        <v>1</v>
      </c>
      <c r="X34" s="13">
        <v>0</v>
      </c>
      <c r="Y34" s="13">
        <v>0</v>
      </c>
      <c r="Z34" s="13">
        <v>0</v>
      </c>
      <c r="AA34" s="13">
        <v>0</v>
      </c>
      <c r="AB34" s="13">
        <v>0</v>
      </c>
      <c r="AC34" s="13">
        <v>0</v>
      </c>
      <c r="AD34" s="13">
        <v>0</v>
      </c>
      <c r="AE34" s="13">
        <v>0</v>
      </c>
      <c r="AF34" s="13">
        <v>0</v>
      </c>
      <c r="AG34" s="13">
        <v>0</v>
      </c>
      <c r="AH34" s="13">
        <v>0</v>
      </c>
      <c r="AI34" s="13"/>
      <c r="AJ34" s="13">
        <v>39</v>
      </c>
      <c r="AK34" s="12">
        <v>3</v>
      </c>
      <c r="AL34" s="14">
        <f t="shared" si="0"/>
        <v>7.6923076923076927E-2</v>
      </c>
      <c r="AM34" s="5">
        <f>SUM([1]Orig8!W33:AD33)</f>
        <v>3</v>
      </c>
      <c r="AN34" s="5">
        <v>9</v>
      </c>
      <c r="AO34" s="6">
        <f>AM34/AN34</f>
        <v>0.33333333333333331</v>
      </c>
      <c r="AP34" s="5">
        <f>SUM(H34:L34)</f>
        <v>1</v>
      </c>
      <c r="AQ34" s="5">
        <v>8</v>
      </c>
      <c r="AR34" s="6">
        <f>AP34/AQ34</f>
        <v>0.125</v>
      </c>
      <c r="AS34" s="5">
        <f>SUM(M34:U34)</f>
        <v>1</v>
      </c>
      <c r="AT34" s="5">
        <v>13</v>
      </c>
      <c r="AU34" s="6">
        <f>AS34/AT34</f>
        <v>7.6923076923076927E-2</v>
      </c>
      <c r="AV34" s="5">
        <f>SUM(AD34:AH34)</f>
        <v>0</v>
      </c>
      <c r="AW34" s="5">
        <v>9</v>
      </c>
      <c r="AX34" s="6">
        <f>AV34/AW34</f>
        <v>0</v>
      </c>
      <c r="AY34" s="5"/>
      <c r="AZ34" s="5">
        <v>0</v>
      </c>
      <c r="BA34" s="5"/>
      <c r="BB34" s="9"/>
      <c r="BC34" s="9">
        <v>0</v>
      </c>
      <c r="BD34" s="9"/>
    </row>
    <row r="35" spans="1:56">
      <c r="A35" s="11" t="s">
        <v>56</v>
      </c>
      <c r="B35" s="2">
        <f>VLOOKUP(D35,[1]ATE_MSU_Schools!$A$2:$C$1146,3,FALSE)</f>
        <v>29</v>
      </c>
      <c r="C35" s="11" t="s">
        <v>73</v>
      </c>
      <c r="D35" s="12">
        <v>290102</v>
      </c>
      <c r="E35" s="11" t="s">
        <v>88</v>
      </c>
      <c r="F35" s="11" t="s">
        <v>94</v>
      </c>
      <c r="G35" s="11" t="s">
        <v>13</v>
      </c>
      <c r="H35" s="13">
        <v>0</v>
      </c>
      <c r="I35" s="13">
        <v>2</v>
      </c>
      <c r="J35" s="13">
        <v>0</v>
      </c>
      <c r="K35" s="13">
        <v>1</v>
      </c>
      <c r="L35" s="13">
        <v>0</v>
      </c>
      <c r="M35" s="13">
        <v>0</v>
      </c>
      <c r="N35" s="13">
        <v>1</v>
      </c>
      <c r="O35" s="13">
        <v>1</v>
      </c>
      <c r="P35" s="13">
        <v>0</v>
      </c>
      <c r="Q35" s="13">
        <v>1</v>
      </c>
      <c r="R35" s="13">
        <v>0</v>
      </c>
      <c r="S35" s="13">
        <v>1</v>
      </c>
      <c r="T35" s="13">
        <v>0</v>
      </c>
      <c r="U35" s="13">
        <v>0</v>
      </c>
      <c r="V35" s="13">
        <v>0</v>
      </c>
      <c r="W35" s="13">
        <v>0</v>
      </c>
      <c r="X35" s="13">
        <v>1</v>
      </c>
      <c r="Y35" s="13">
        <v>0</v>
      </c>
      <c r="Z35" s="13">
        <v>1</v>
      </c>
      <c r="AA35" s="13">
        <v>2</v>
      </c>
      <c r="AB35" s="13">
        <v>0</v>
      </c>
      <c r="AC35" s="13">
        <v>0</v>
      </c>
      <c r="AD35" s="13">
        <v>2</v>
      </c>
      <c r="AE35" s="13">
        <v>0</v>
      </c>
      <c r="AF35" s="13">
        <v>0</v>
      </c>
      <c r="AG35" s="13">
        <v>2</v>
      </c>
      <c r="AH35" s="13">
        <v>0</v>
      </c>
      <c r="AI35" s="13">
        <v>0</v>
      </c>
      <c r="AJ35" s="13">
        <v>44</v>
      </c>
      <c r="AK35" s="12">
        <v>15</v>
      </c>
      <c r="AL35" s="14">
        <f t="shared" si="0"/>
        <v>0.34090909090909088</v>
      </c>
      <c r="AM35" s="5"/>
      <c r="AN35" s="5">
        <v>9</v>
      </c>
      <c r="AO35" s="5"/>
      <c r="AP35" s="5"/>
      <c r="AQ35" s="5">
        <v>7</v>
      </c>
      <c r="AR35" s="5"/>
      <c r="AS35" s="5"/>
      <c r="AT35" s="5">
        <v>0</v>
      </c>
      <c r="AU35" s="6"/>
      <c r="AV35" s="5"/>
      <c r="AW35" s="5">
        <v>0</v>
      </c>
      <c r="AX35" s="5"/>
      <c r="AY35" s="5"/>
      <c r="AZ35" s="5">
        <v>11</v>
      </c>
      <c r="BA35" s="5"/>
      <c r="BB35" s="9"/>
      <c r="BC35" s="9">
        <v>17</v>
      </c>
      <c r="BD35" s="9"/>
    </row>
    <row r="36" spans="1:56">
      <c r="A36" s="11" t="s">
        <v>56</v>
      </c>
      <c r="B36" s="2">
        <f>VLOOKUP(D36,[1]ATE_MSU_Schools!$A$2:$C$1146,3,FALSE)</f>
        <v>29</v>
      </c>
      <c r="C36" s="11" t="s">
        <v>73</v>
      </c>
      <c r="D36" s="12">
        <v>290102</v>
      </c>
      <c r="E36" s="11" t="s">
        <v>88</v>
      </c>
      <c r="F36" s="11" t="s">
        <v>95</v>
      </c>
      <c r="G36" s="11" t="s">
        <v>10</v>
      </c>
      <c r="H36" s="13">
        <v>2</v>
      </c>
      <c r="I36" s="13">
        <v>0</v>
      </c>
      <c r="J36" s="13">
        <v>2</v>
      </c>
      <c r="K36" s="13">
        <v>1</v>
      </c>
      <c r="L36" s="13">
        <v>1</v>
      </c>
      <c r="M36" s="13">
        <v>1</v>
      </c>
      <c r="N36" s="13">
        <v>0</v>
      </c>
      <c r="O36" s="13">
        <v>0</v>
      </c>
      <c r="P36" s="13">
        <v>0</v>
      </c>
      <c r="Q36" s="13">
        <v>0</v>
      </c>
      <c r="R36" s="13">
        <v>1</v>
      </c>
      <c r="S36" s="13">
        <v>0</v>
      </c>
      <c r="T36" s="13">
        <v>0</v>
      </c>
      <c r="U36" s="13">
        <v>0</v>
      </c>
      <c r="V36" s="13">
        <v>0</v>
      </c>
      <c r="W36" s="13">
        <v>1</v>
      </c>
      <c r="X36" s="13">
        <v>0</v>
      </c>
      <c r="Y36" s="13">
        <v>1</v>
      </c>
      <c r="Z36" s="13">
        <v>0</v>
      </c>
      <c r="AA36" s="13">
        <v>0</v>
      </c>
      <c r="AB36" s="13">
        <v>1</v>
      </c>
      <c r="AC36" s="13">
        <v>0</v>
      </c>
      <c r="AD36" s="13">
        <v>1</v>
      </c>
      <c r="AE36" s="13">
        <v>2</v>
      </c>
      <c r="AF36" s="13">
        <v>0</v>
      </c>
      <c r="AG36" s="13">
        <v>1</v>
      </c>
      <c r="AH36" s="13">
        <v>2</v>
      </c>
      <c r="AI36" s="13">
        <v>2</v>
      </c>
      <c r="AJ36" s="13">
        <v>40</v>
      </c>
      <c r="AK36" s="12">
        <v>19</v>
      </c>
      <c r="AL36" s="14">
        <f t="shared" si="0"/>
        <v>0.47499999999999998</v>
      </c>
      <c r="AM36" s="5"/>
      <c r="AN36" s="5">
        <v>9</v>
      </c>
      <c r="AO36" s="5"/>
      <c r="AP36" s="5"/>
      <c r="AQ36" s="5">
        <v>7</v>
      </c>
      <c r="AR36" s="5"/>
      <c r="AS36" s="5"/>
      <c r="AT36" s="5">
        <v>13</v>
      </c>
      <c r="AU36" s="5"/>
      <c r="AV36" s="5"/>
      <c r="AW36" s="5">
        <v>0</v>
      </c>
      <c r="AX36" s="5"/>
      <c r="AY36" s="5"/>
      <c r="AZ36" s="5">
        <v>11</v>
      </c>
      <c r="BA36" s="5"/>
      <c r="BB36" s="9"/>
      <c r="BC36" s="9">
        <v>0</v>
      </c>
      <c r="BD36" s="9"/>
    </row>
    <row r="37" spans="1:56">
      <c r="A37" s="11" t="s">
        <v>56</v>
      </c>
      <c r="B37" s="2">
        <f>VLOOKUP(D37,[1]ATE_MSU_Schools!$A$2:$C$1146,3,FALSE)</f>
        <v>29</v>
      </c>
      <c r="C37" s="11" t="s">
        <v>73</v>
      </c>
      <c r="D37" s="12">
        <v>290102</v>
      </c>
      <c r="E37" s="11" t="s">
        <v>88</v>
      </c>
      <c r="F37" s="11" t="s">
        <v>96</v>
      </c>
      <c r="G37" s="11" t="s">
        <v>12</v>
      </c>
      <c r="H37" s="13">
        <v>0</v>
      </c>
      <c r="I37" s="13">
        <v>0</v>
      </c>
      <c r="J37" s="13">
        <v>0</v>
      </c>
      <c r="K37" s="13">
        <v>0</v>
      </c>
      <c r="L37" s="13">
        <v>0</v>
      </c>
      <c r="M37" s="13">
        <v>0</v>
      </c>
      <c r="N37" s="13">
        <v>0</v>
      </c>
      <c r="O37" s="13">
        <v>0</v>
      </c>
      <c r="P37" s="13">
        <v>2</v>
      </c>
      <c r="Q37" s="13">
        <v>1</v>
      </c>
      <c r="R37" s="13">
        <v>0</v>
      </c>
      <c r="S37" s="13">
        <v>0</v>
      </c>
      <c r="T37" s="13">
        <v>0</v>
      </c>
      <c r="U37" s="13">
        <v>1</v>
      </c>
      <c r="V37" s="13">
        <v>2</v>
      </c>
      <c r="W37" s="13">
        <v>2</v>
      </c>
      <c r="X37" s="13">
        <v>0</v>
      </c>
      <c r="Y37" s="13">
        <v>1</v>
      </c>
      <c r="Z37" s="13">
        <v>0</v>
      </c>
      <c r="AA37" s="13">
        <v>0</v>
      </c>
      <c r="AB37" s="13">
        <v>0</v>
      </c>
      <c r="AC37" s="13">
        <v>0</v>
      </c>
      <c r="AD37" s="13">
        <v>0</v>
      </c>
      <c r="AE37" s="13">
        <v>0</v>
      </c>
      <c r="AF37" s="13">
        <v>0</v>
      </c>
      <c r="AG37" s="13">
        <v>1</v>
      </c>
      <c r="AH37" s="13">
        <v>0</v>
      </c>
      <c r="AI37" s="13">
        <v>1</v>
      </c>
      <c r="AJ37" s="13">
        <v>44</v>
      </c>
      <c r="AK37" s="12">
        <v>11</v>
      </c>
      <c r="AL37" s="14">
        <f t="shared" si="0"/>
        <v>0.25</v>
      </c>
      <c r="AM37" s="5"/>
      <c r="AN37" s="5">
        <v>9</v>
      </c>
      <c r="AO37" s="5"/>
      <c r="AP37" s="5"/>
      <c r="AQ37" s="5">
        <v>8</v>
      </c>
      <c r="AR37" s="5"/>
      <c r="AS37" s="5"/>
      <c r="AT37" s="5">
        <v>0</v>
      </c>
      <c r="AU37" s="6"/>
      <c r="AV37" s="5"/>
      <c r="AW37" s="5">
        <v>0</v>
      </c>
      <c r="AX37" s="5"/>
      <c r="AY37" s="5"/>
      <c r="AZ37" s="5">
        <v>10</v>
      </c>
      <c r="BA37" s="5"/>
      <c r="BB37" s="9"/>
      <c r="BC37" s="9">
        <v>17</v>
      </c>
      <c r="BD37" s="9"/>
    </row>
    <row r="38" spans="1:56">
      <c r="A38" s="11" t="s">
        <v>56</v>
      </c>
      <c r="B38" s="2">
        <f>VLOOKUP(D38,[1]ATE_MSU_Schools!$A$2:$C$1146,3,FALSE)</f>
        <v>29</v>
      </c>
      <c r="C38" s="11" t="s">
        <v>73</v>
      </c>
      <c r="D38" s="12">
        <v>290102</v>
      </c>
      <c r="E38" s="11" t="s">
        <v>88</v>
      </c>
      <c r="F38" s="11" t="s">
        <v>97</v>
      </c>
      <c r="G38" s="11" t="s">
        <v>11</v>
      </c>
      <c r="H38" s="13">
        <v>0</v>
      </c>
      <c r="I38" s="13">
        <v>2</v>
      </c>
      <c r="J38" s="13">
        <v>0</v>
      </c>
      <c r="K38" s="13">
        <v>1</v>
      </c>
      <c r="L38" s="13">
        <v>1</v>
      </c>
      <c r="M38" s="13">
        <v>1</v>
      </c>
      <c r="N38" s="13">
        <v>0</v>
      </c>
      <c r="O38" s="13">
        <v>0</v>
      </c>
      <c r="P38" s="13">
        <v>0</v>
      </c>
      <c r="Q38" s="13">
        <v>0</v>
      </c>
      <c r="R38" s="13">
        <v>0</v>
      </c>
      <c r="S38" s="13">
        <v>1</v>
      </c>
      <c r="T38" s="13">
        <v>0</v>
      </c>
      <c r="U38" s="13">
        <v>0</v>
      </c>
      <c r="V38" s="13">
        <v>1</v>
      </c>
      <c r="W38" s="13">
        <v>0</v>
      </c>
      <c r="X38" s="13">
        <v>0</v>
      </c>
      <c r="Y38" s="13">
        <v>1</v>
      </c>
      <c r="Z38" s="13">
        <v>1</v>
      </c>
      <c r="AA38" s="13">
        <v>1</v>
      </c>
      <c r="AB38" s="13">
        <v>2</v>
      </c>
      <c r="AC38" s="13">
        <v>0</v>
      </c>
      <c r="AD38" s="13">
        <v>1</v>
      </c>
      <c r="AE38" s="13">
        <v>0</v>
      </c>
      <c r="AF38" s="13">
        <v>0</v>
      </c>
      <c r="AG38" s="13">
        <v>0</v>
      </c>
      <c r="AH38" s="13">
        <v>0</v>
      </c>
      <c r="AI38" s="13">
        <v>0</v>
      </c>
      <c r="AJ38" s="13">
        <v>43</v>
      </c>
      <c r="AK38" s="12">
        <v>13</v>
      </c>
      <c r="AL38" s="14">
        <f t="shared" si="0"/>
        <v>0.30232558139534882</v>
      </c>
      <c r="AM38" s="5"/>
      <c r="AN38" s="5">
        <v>9</v>
      </c>
      <c r="AO38" s="5"/>
      <c r="AP38" s="5"/>
      <c r="AQ38" s="5">
        <v>8</v>
      </c>
      <c r="AR38" s="5"/>
      <c r="AS38" s="5"/>
      <c r="AT38" s="5">
        <v>0</v>
      </c>
      <c r="AU38" s="6"/>
      <c r="AV38" s="5"/>
      <c r="AW38" s="5">
        <v>0</v>
      </c>
      <c r="AX38" s="5"/>
      <c r="AY38" s="5"/>
      <c r="AZ38" s="5">
        <v>10</v>
      </c>
      <c r="BA38" s="5"/>
      <c r="BB38" s="9"/>
      <c r="BC38" s="9">
        <v>16</v>
      </c>
      <c r="BD38" s="9"/>
    </row>
    <row r="39" spans="1:56">
      <c r="A39" s="11" t="s">
        <v>56</v>
      </c>
      <c r="B39" s="2">
        <f>VLOOKUP(D39,[1]ATE_MSU_Schools!$A$2:$C$1146,3,FALSE)</f>
        <v>29</v>
      </c>
      <c r="C39" s="11" t="s">
        <v>98</v>
      </c>
      <c r="D39" s="12">
        <v>290109</v>
      </c>
      <c r="E39" s="11" t="s">
        <v>14</v>
      </c>
      <c r="F39" s="11" t="s">
        <v>99</v>
      </c>
      <c r="G39" s="11" t="s">
        <v>11</v>
      </c>
      <c r="H39" s="13">
        <v>2</v>
      </c>
      <c r="I39" s="13">
        <v>2</v>
      </c>
      <c r="J39" s="13">
        <v>0</v>
      </c>
      <c r="K39" s="13">
        <v>0</v>
      </c>
      <c r="L39" s="13">
        <v>1</v>
      </c>
      <c r="M39" s="13">
        <v>1</v>
      </c>
      <c r="N39" s="13">
        <v>2</v>
      </c>
      <c r="O39" s="13">
        <v>0</v>
      </c>
      <c r="P39" s="13">
        <v>1</v>
      </c>
      <c r="Q39" s="13">
        <v>0</v>
      </c>
      <c r="R39" s="13">
        <v>0</v>
      </c>
      <c r="S39" s="13">
        <v>0</v>
      </c>
      <c r="T39" s="13">
        <v>1</v>
      </c>
      <c r="U39" s="13">
        <v>1</v>
      </c>
      <c r="V39" s="13">
        <v>0</v>
      </c>
      <c r="W39" s="13">
        <v>0</v>
      </c>
      <c r="X39" s="13">
        <v>0</v>
      </c>
      <c r="Y39" s="13">
        <v>2</v>
      </c>
      <c r="Z39" s="13">
        <v>2</v>
      </c>
      <c r="AA39" s="13">
        <v>1</v>
      </c>
      <c r="AB39" s="13">
        <v>0</v>
      </c>
      <c r="AC39" s="13">
        <v>0</v>
      </c>
      <c r="AD39" s="13">
        <v>0</v>
      </c>
      <c r="AE39" s="13">
        <v>0</v>
      </c>
      <c r="AF39" s="13">
        <v>0</v>
      </c>
      <c r="AG39" s="13">
        <v>0</v>
      </c>
      <c r="AH39" s="13">
        <v>0</v>
      </c>
      <c r="AI39" s="13">
        <v>0</v>
      </c>
      <c r="AJ39" s="13">
        <v>43</v>
      </c>
      <c r="AK39" s="12">
        <v>16</v>
      </c>
      <c r="AL39" s="14">
        <f t="shared" si="0"/>
        <v>0.37209302325581395</v>
      </c>
      <c r="AM39" s="5"/>
      <c r="AN39" s="5">
        <v>9</v>
      </c>
      <c r="AO39" s="5"/>
      <c r="AP39" s="5"/>
      <c r="AQ39" s="5">
        <v>8</v>
      </c>
      <c r="AR39" s="5"/>
      <c r="AS39" s="5"/>
      <c r="AT39" s="5">
        <v>0</v>
      </c>
      <c r="AU39" s="6"/>
      <c r="AV39" s="5"/>
      <c r="AW39" s="5">
        <v>0</v>
      </c>
      <c r="AX39" s="5"/>
      <c r="AY39" s="5"/>
      <c r="AZ39" s="5">
        <v>10</v>
      </c>
      <c r="BA39" s="5"/>
      <c r="BB39" s="9"/>
      <c r="BC39" s="9">
        <v>16</v>
      </c>
      <c r="BD39" s="9"/>
    </row>
    <row r="40" spans="1:56">
      <c r="A40" s="11" t="s">
        <v>56</v>
      </c>
      <c r="B40" s="2">
        <f>VLOOKUP(D40,[1]ATE_MSU_Schools!$A$2:$C$1146,3,FALSE)</f>
        <v>29</v>
      </c>
      <c r="C40" s="11" t="s">
        <v>98</v>
      </c>
      <c r="D40" s="12">
        <v>290109</v>
      </c>
      <c r="E40" s="11" t="s">
        <v>14</v>
      </c>
      <c r="F40" s="11" t="s">
        <v>100</v>
      </c>
      <c r="G40" s="11" t="s">
        <v>13</v>
      </c>
      <c r="H40" s="13">
        <v>0</v>
      </c>
      <c r="I40" s="13">
        <v>0</v>
      </c>
      <c r="J40" s="13">
        <v>0</v>
      </c>
      <c r="K40" s="13">
        <v>1</v>
      </c>
      <c r="L40" s="13">
        <v>2</v>
      </c>
      <c r="M40" s="13">
        <v>0</v>
      </c>
      <c r="N40" s="13">
        <v>0</v>
      </c>
      <c r="O40" s="13">
        <v>0</v>
      </c>
      <c r="P40" s="13">
        <v>0</v>
      </c>
      <c r="Q40" s="13">
        <v>0</v>
      </c>
      <c r="R40" s="13">
        <v>0</v>
      </c>
      <c r="S40" s="13">
        <v>0</v>
      </c>
      <c r="T40" s="13">
        <v>0</v>
      </c>
      <c r="U40" s="13">
        <v>0</v>
      </c>
      <c r="V40" s="13">
        <v>0</v>
      </c>
      <c r="W40" s="13">
        <v>0</v>
      </c>
      <c r="X40" s="13">
        <v>2</v>
      </c>
      <c r="Y40" s="13">
        <v>0</v>
      </c>
      <c r="Z40" s="13">
        <v>1</v>
      </c>
      <c r="AA40" s="13">
        <v>0</v>
      </c>
      <c r="AB40" s="13">
        <v>0</v>
      </c>
      <c r="AC40" s="13">
        <v>1</v>
      </c>
      <c r="AD40" s="13">
        <v>1</v>
      </c>
      <c r="AE40" s="13">
        <v>0</v>
      </c>
      <c r="AF40" s="13">
        <v>1</v>
      </c>
      <c r="AG40" s="13">
        <v>0</v>
      </c>
      <c r="AH40" s="13">
        <v>2</v>
      </c>
      <c r="AI40" s="13">
        <v>1</v>
      </c>
      <c r="AJ40" s="13">
        <v>44</v>
      </c>
      <c r="AK40" s="12">
        <v>12</v>
      </c>
      <c r="AL40" s="14">
        <f t="shared" si="0"/>
        <v>0.27272727272727271</v>
      </c>
      <c r="AM40" s="5"/>
      <c r="AN40" s="5">
        <v>9</v>
      </c>
      <c r="AO40" s="5"/>
      <c r="AP40" s="5"/>
      <c r="AQ40" s="5">
        <v>7</v>
      </c>
      <c r="AR40" s="5"/>
      <c r="AS40" s="5"/>
      <c r="AT40" s="5">
        <v>0</v>
      </c>
      <c r="AU40" s="6"/>
      <c r="AV40" s="5"/>
      <c r="AW40" s="5">
        <v>0</v>
      </c>
      <c r="AX40" s="5"/>
      <c r="AY40" s="5"/>
      <c r="AZ40" s="5">
        <v>11</v>
      </c>
      <c r="BA40" s="5"/>
      <c r="BB40" s="9"/>
      <c r="BC40" s="9">
        <v>17</v>
      </c>
      <c r="BD40" s="9"/>
    </row>
    <row r="41" spans="1:56">
      <c r="A41" s="11" t="s">
        <v>56</v>
      </c>
      <c r="B41" s="2">
        <f>VLOOKUP(D41,[1]ATE_MSU_Schools!$A$2:$C$1146,3,FALSE)</f>
        <v>29</v>
      </c>
      <c r="C41" s="11" t="s">
        <v>98</v>
      </c>
      <c r="D41" s="12">
        <v>290109</v>
      </c>
      <c r="E41" s="11" t="s">
        <v>14</v>
      </c>
      <c r="F41" s="11" t="s">
        <v>101</v>
      </c>
      <c r="G41" s="11" t="s">
        <v>11</v>
      </c>
      <c r="H41" s="13">
        <v>0</v>
      </c>
      <c r="I41" s="13">
        <v>2</v>
      </c>
      <c r="J41" s="13">
        <v>2</v>
      </c>
      <c r="K41" s="13">
        <v>0</v>
      </c>
      <c r="L41" s="13">
        <v>0</v>
      </c>
      <c r="M41" s="13">
        <v>1</v>
      </c>
      <c r="N41" s="13">
        <v>2</v>
      </c>
      <c r="O41" s="13">
        <v>0</v>
      </c>
      <c r="P41" s="13">
        <v>0</v>
      </c>
      <c r="Q41" s="13">
        <v>0</v>
      </c>
      <c r="R41" s="13">
        <v>0</v>
      </c>
      <c r="S41" s="13">
        <v>1</v>
      </c>
      <c r="T41" s="13">
        <v>1</v>
      </c>
      <c r="U41" s="13">
        <v>0</v>
      </c>
      <c r="V41" s="13">
        <v>0</v>
      </c>
      <c r="W41" s="13">
        <v>0</v>
      </c>
      <c r="X41" s="13">
        <v>1</v>
      </c>
      <c r="Y41" s="13">
        <v>1</v>
      </c>
      <c r="Z41" s="13">
        <v>0</v>
      </c>
      <c r="AA41" s="13">
        <v>1</v>
      </c>
      <c r="AB41" s="13">
        <v>2</v>
      </c>
      <c r="AC41" s="13">
        <v>0</v>
      </c>
      <c r="AD41" s="13">
        <v>1</v>
      </c>
      <c r="AE41" s="13">
        <v>1</v>
      </c>
      <c r="AF41" s="13">
        <v>0</v>
      </c>
      <c r="AG41" s="13">
        <v>1</v>
      </c>
      <c r="AH41" s="13">
        <v>2</v>
      </c>
      <c r="AI41" s="13">
        <v>0</v>
      </c>
      <c r="AJ41" s="13">
        <v>43</v>
      </c>
      <c r="AK41" s="12">
        <v>19</v>
      </c>
      <c r="AL41" s="14">
        <f t="shared" si="0"/>
        <v>0.44186046511627908</v>
      </c>
      <c r="AM41" s="5"/>
      <c r="AN41" s="5">
        <v>9</v>
      </c>
      <c r="AO41" s="5"/>
      <c r="AP41" s="5"/>
      <c r="AQ41" s="5">
        <v>8</v>
      </c>
      <c r="AR41" s="5"/>
      <c r="AS41" s="5"/>
      <c r="AT41" s="5">
        <v>0</v>
      </c>
      <c r="AU41" s="6"/>
      <c r="AV41" s="5"/>
      <c r="AW41" s="5">
        <v>0</v>
      </c>
      <c r="AX41" s="5"/>
      <c r="AY41" s="5"/>
      <c r="AZ41" s="5">
        <v>10</v>
      </c>
      <c r="BA41" s="5"/>
      <c r="BB41" s="9"/>
      <c r="BC41" s="9">
        <v>16</v>
      </c>
      <c r="BD41" s="9"/>
    </row>
    <row r="42" spans="1:56">
      <c r="A42" s="11" t="s">
        <v>56</v>
      </c>
      <c r="B42" s="2">
        <f>VLOOKUP(D42,[1]ATE_MSU_Schools!$A$2:$C$1146,3,FALSE)</f>
        <v>29</v>
      </c>
      <c r="C42" s="11" t="s">
        <v>98</v>
      </c>
      <c r="D42" s="12">
        <v>290109</v>
      </c>
      <c r="E42" s="11" t="s">
        <v>14</v>
      </c>
      <c r="F42" s="11" t="s">
        <v>102</v>
      </c>
      <c r="G42" s="11" t="s">
        <v>8</v>
      </c>
      <c r="H42" s="13">
        <v>0</v>
      </c>
      <c r="I42" s="13">
        <v>0</v>
      </c>
      <c r="J42" s="13">
        <v>0</v>
      </c>
      <c r="K42" s="13">
        <v>0</v>
      </c>
      <c r="L42" s="13">
        <v>0</v>
      </c>
      <c r="M42" s="13">
        <v>0</v>
      </c>
      <c r="N42" s="13">
        <v>0</v>
      </c>
      <c r="O42" s="13">
        <v>0</v>
      </c>
      <c r="P42" s="13">
        <v>0</v>
      </c>
      <c r="Q42" s="13">
        <v>0</v>
      </c>
      <c r="R42" s="13">
        <v>0</v>
      </c>
      <c r="S42" s="13">
        <v>1</v>
      </c>
      <c r="T42" s="13">
        <v>0</v>
      </c>
      <c r="U42" s="13">
        <v>0</v>
      </c>
      <c r="V42" s="13">
        <v>0</v>
      </c>
      <c r="W42" s="13">
        <v>0</v>
      </c>
      <c r="X42" s="13">
        <v>0</v>
      </c>
      <c r="Y42" s="13">
        <v>1</v>
      </c>
      <c r="Z42" s="13">
        <v>0</v>
      </c>
      <c r="AA42" s="13">
        <v>0</v>
      </c>
      <c r="AB42" s="13">
        <v>0</v>
      </c>
      <c r="AC42" s="13">
        <v>0</v>
      </c>
      <c r="AD42" s="13">
        <v>0</v>
      </c>
      <c r="AE42" s="13">
        <v>0</v>
      </c>
      <c r="AF42" s="13">
        <v>1</v>
      </c>
      <c r="AG42" s="13">
        <v>0</v>
      </c>
      <c r="AH42" s="13">
        <v>0</v>
      </c>
      <c r="AI42" s="13">
        <v>0</v>
      </c>
      <c r="AJ42" s="13">
        <v>39</v>
      </c>
      <c r="AK42" s="12">
        <v>3</v>
      </c>
      <c r="AL42" s="14">
        <f t="shared" si="0"/>
        <v>7.6923076923076927E-2</v>
      </c>
      <c r="AM42" s="5">
        <f>SUM(H42:O42)</f>
        <v>0</v>
      </c>
      <c r="AN42" s="5">
        <v>9</v>
      </c>
      <c r="AO42" s="6">
        <f>AM42/AN42</f>
        <v>0</v>
      </c>
      <c r="AP42" s="5">
        <f>SUM(U42:Y42)</f>
        <v>1</v>
      </c>
      <c r="AQ42" s="5">
        <v>8</v>
      </c>
      <c r="AR42" s="6">
        <f>AP42/AQ42</f>
        <v>0.125</v>
      </c>
      <c r="AS42" s="5">
        <f>SUM(Z42:AI42)</f>
        <v>1</v>
      </c>
      <c r="AT42" s="5">
        <v>13</v>
      </c>
      <c r="AU42" s="6">
        <f>AS42/AT42</f>
        <v>7.6923076923076927E-2</v>
      </c>
      <c r="AV42" s="5">
        <f>SUM(P42:T42)</f>
        <v>1</v>
      </c>
      <c r="AW42" s="5">
        <v>9</v>
      </c>
      <c r="AX42" s="6">
        <f>AV42/AW42</f>
        <v>0.1111111111111111</v>
      </c>
      <c r="AY42" s="5"/>
      <c r="AZ42" s="5">
        <v>0</v>
      </c>
      <c r="BA42" s="5"/>
      <c r="BB42" s="9"/>
      <c r="BC42" s="9">
        <v>0</v>
      </c>
      <c r="BD42" s="9"/>
    </row>
    <row r="43" spans="1:56">
      <c r="A43" s="11" t="s">
        <v>56</v>
      </c>
      <c r="B43" s="2">
        <f>VLOOKUP(D43,[1]ATE_MSU_Schools!$A$2:$C$1146,3,FALSE)</f>
        <v>29</v>
      </c>
      <c r="C43" s="11" t="s">
        <v>98</v>
      </c>
      <c r="D43" s="12">
        <v>290109</v>
      </c>
      <c r="E43" s="11" t="s">
        <v>14</v>
      </c>
      <c r="F43" s="11" t="s">
        <v>103</v>
      </c>
      <c r="G43" s="11" t="s">
        <v>9</v>
      </c>
      <c r="H43" s="13">
        <v>0</v>
      </c>
      <c r="I43" s="13">
        <v>1</v>
      </c>
      <c r="J43" s="13">
        <v>0</v>
      </c>
      <c r="K43" s="13">
        <v>0</v>
      </c>
      <c r="L43" s="13">
        <v>0</v>
      </c>
      <c r="M43" s="13">
        <v>2</v>
      </c>
      <c r="N43" s="13">
        <v>2</v>
      </c>
      <c r="O43" s="13">
        <v>0</v>
      </c>
      <c r="P43" s="13">
        <v>0</v>
      </c>
      <c r="Q43" s="13">
        <v>0</v>
      </c>
      <c r="R43" s="13">
        <v>0</v>
      </c>
      <c r="S43" s="13">
        <v>2</v>
      </c>
      <c r="T43" s="13">
        <v>1</v>
      </c>
      <c r="U43" s="13">
        <v>0</v>
      </c>
      <c r="V43" s="13">
        <v>0</v>
      </c>
      <c r="W43" s="13">
        <v>2</v>
      </c>
      <c r="X43" s="13">
        <v>1</v>
      </c>
      <c r="Y43" s="13">
        <v>1</v>
      </c>
      <c r="Z43" s="13">
        <v>0</v>
      </c>
      <c r="AA43" s="13">
        <v>1</v>
      </c>
      <c r="AB43" s="13">
        <v>1</v>
      </c>
      <c r="AC43" s="13">
        <v>0</v>
      </c>
      <c r="AD43" s="13">
        <v>1</v>
      </c>
      <c r="AE43" s="13">
        <v>0</v>
      </c>
      <c r="AF43" s="13">
        <v>0</v>
      </c>
      <c r="AG43" s="13">
        <v>0</v>
      </c>
      <c r="AH43" s="13">
        <v>0</v>
      </c>
      <c r="AI43" s="13"/>
      <c r="AJ43" s="13">
        <v>40</v>
      </c>
      <c r="AK43" s="12">
        <v>14</v>
      </c>
      <c r="AL43" s="14">
        <f t="shared" si="0"/>
        <v>0.35</v>
      </c>
      <c r="AM43" s="5">
        <f>SUM(H43:O43)</f>
        <v>5</v>
      </c>
      <c r="AN43" s="5">
        <v>9</v>
      </c>
      <c r="AO43" s="6">
        <f>AM43/AN43</f>
        <v>0.55555555555555558</v>
      </c>
      <c r="AP43" s="5">
        <f>SUM(H43:L43)</f>
        <v>1</v>
      </c>
      <c r="AQ43" s="5">
        <v>7</v>
      </c>
      <c r="AR43" s="6">
        <f>AP43/AQ43</f>
        <v>0.14285714285714285</v>
      </c>
      <c r="AS43" s="5"/>
      <c r="AT43" s="5">
        <v>0</v>
      </c>
      <c r="AU43" s="6"/>
      <c r="AV43" s="5">
        <f>SUM(W43:Z43)</f>
        <v>4</v>
      </c>
      <c r="AW43" s="5">
        <v>8</v>
      </c>
      <c r="AX43" s="6">
        <f>AV43/AW43</f>
        <v>0.5</v>
      </c>
      <c r="AY43" s="5"/>
      <c r="AZ43" s="5">
        <v>0</v>
      </c>
      <c r="BA43" s="5"/>
      <c r="BB43" s="9">
        <f>SUM(M43:V43)</f>
        <v>7</v>
      </c>
      <c r="BC43" s="9">
        <v>16</v>
      </c>
      <c r="BD43" s="10">
        <f>BB43/BC43</f>
        <v>0.4375</v>
      </c>
    </row>
    <row r="44" spans="1:56">
      <c r="A44" s="11" t="s">
        <v>56</v>
      </c>
      <c r="B44" s="2">
        <f>VLOOKUP(D44,[1]ATE_MSU_Schools!$A$2:$C$1146,3,FALSE)</f>
        <v>29</v>
      </c>
      <c r="C44" s="11" t="s">
        <v>98</v>
      </c>
      <c r="D44" s="12">
        <v>290109</v>
      </c>
      <c r="E44" s="11" t="s">
        <v>14</v>
      </c>
      <c r="F44" s="11" t="s">
        <v>104</v>
      </c>
      <c r="G44" s="11" t="s">
        <v>7</v>
      </c>
      <c r="H44" s="13">
        <v>0</v>
      </c>
      <c r="I44" s="13">
        <v>0</v>
      </c>
      <c r="J44" s="13">
        <v>0</v>
      </c>
      <c r="K44" s="13">
        <v>0</v>
      </c>
      <c r="L44" s="13">
        <v>0</v>
      </c>
      <c r="M44" s="13">
        <v>1</v>
      </c>
      <c r="N44" s="13">
        <v>1</v>
      </c>
      <c r="O44" s="13">
        <v>0</v>
      </c>
      <c r="P44" s="13">
        <v>0</v>
      </c>
      <c r="Q44" s="13">
        <v>1</v>
      </c>
      <c r="R44" s="13">
        <v>1</v>
      </c>
      <c r="S44" s="13">
        <v>0</v>
      </c>
      <c r="T44" s="13">
        <v>0</v>
      </c>
      <c r="U44" s="13">
        <v>0</v>
      </c>
      <c r="V44" s="13">
        <v>0</v>
      </c>
      <c r="W44" s="13">
        <v>1</v>
      </c>
      <c r="X44" s="13">
        <v>1</v>
      </c>
      <c r="Y44" s="13">
        <v>0</v>
      </c>
      <c r="Z44" s="13">
        <v>0</v>
      </c>
      <c r="AA44" s="13">
        <v>0</v>
      </c>
      <c r="AB44" s="13">
        <v>0</v>
      </c>
      <c r="AC44" s="13">
        <v>0</v>
      </c>
      <c r="AD44" s="13">
        <v>0</v>
      </c>
      <c r="AE44" s="13">
        <v>0</v>
      </c>
      <c r="AF44" s="13">
        <v>1</v>
      </c>
      <c r="AG44" s="13">
        <v>0</v>
      </c>
      <c r="AH44" s="13">
        <v>0</v>
      </c>
      <c r="AI44" s="13"/>
      <c r="AJ44" s="13">
        <v>39</v>
      </c>
      <c r="AK44" s="12">
        <v>7</v>
      </c>
      <c r="AL44" s="14">
        <f t="shared" si="0"/>
        <v>0.17948717948717949</v>
      </c>
      <c r="AM44" s="5">
        <f>SUM([1]Orig8!W43:AD43)</f>
        <v>2</v>
      </c>
      <c r="AN44" s="5">
        <v>9</v>
      </c>
      <c r="AO44" s="6">
        <f>AM44/AN44</f>
        <v>0.22222222222222221</v>
      </c>
      <c r="AP44" s="5">
        <f>SUM(H44:L44)</f>
        <v>0</v>
      </c>
      <c r="AQ44" s="5">
        <v>8</v>
      </c>
      <c r="AR44" s="6">
        <f>AP44/AQ44</f>
        <v>0</v>
      </c>
      <c r="AS44" s="5">
        <f>SUM(M44:U44)</f>
        <v>4</v>
      </c>
      <c r="AT44" s="5">
        <v>13</v>
      </c>
      <c r="AU44" s="6">
        <f>AS44/AT44</f>
        <v>0.30769230769230771</v>
      </c>
      <c r="AV44" s="5">
        <f>SUM(AD44:AH44)</f>
        <v>1</v>
      </c>
      <c r="AW44" s="5">
        <v>9</v>
      </c>
      <c r="AX44" s="6">
        <f>AV44/AW44</f>
        <v>0.1111111111111111</v>
      </c>
      <c r="AY44" s="5"/>
      <c r="AZ44" s="5">
        <v>0</v>
      </c>
      <c r="BA44" s="5"/>
      <c r="BB44" s="9"/>
      <c r="BC44" s="9">
        <v>0</v>
      </c>
      <c r="BD44" s="9"/>
    </row>
    <row r="45" spans="1:56">
      <c r="A45" s="11" t="s">
        <v>56</v>
      </c>
      <c r="B45" s="2">
        <f>VLOOKUP(D45,[1]ATE_MSU_Schools!$A$2:$C$1146,3,FALSE)</f>
        <v>29</v>
      </c>
      <c r="C45" s="11" t="s">
        <v>98</v>
      </c>
      <c r="D45" s="12">
        <v>290109</v>
      </c>
      <c r="E45" s="11" t="s">
        <v>14</v>
      </c>
      <c r="F45" s="11" t="s">
        <v>105</v>
      </c>
      <c r="G45" s="11" t="s">
        <v>8</v>
      </c>
      <c r="H45" s="13">
        <v>0</v>
      </c>
      <c r="I45" s="13">
        <v>0</v>
      </c>
      <c r="J45" s="13">
        <v>0</v>
      </c>
      <c r="K45" s="13">
        <v>1</v>
      </c>
      <c r="L45" s="13">
        <v>0</v>
      </c>
      <c r="M45" s="13">
        <v>1</v>
      </c>
      <c r="N45" s="13">
        <v>0</v>
      </c>
      <c r="O45" s="13">
        <v>0</v>
      </c>
      <c r="P45" s="13">
        <v>0</v>
      </c>
      <c r="Q45" s="13">
        <v>0</v>
      </c>
      <c r="R45" s="13">
        <v>0</v>
      </c>
      <c r="S45" s="13">
        <v>0</v>
      </c>
      <c r="T45" s="13">
        <v>0</v>
      </c>
      <c r="U45" s="13">
        <v>0</v>
      </c>
      <c r="V45" s="13">
        <v>0</v>
      </c>
      <c r="W45" s="13">
        <v>0</v>
      </c>
      <c r="X45" s="13">
        <v>0</v>
      </c>
      <c r="Y45" s="13">
        <v>0</v>
      </c>
      <c r="Z45" s="13">
        <v>1</v>
      </c>
      <c r="AA45" s="13">
        <v>0</v>
      </c>
      <c r="AB45" s="13">
        <v>0</v>
      </c>
      <c r="AC45" s="13">
        <v>0</v>
      </c>
      <c r="AD45" s="13">
        <v>0</v>
      </c>
      <c r="AE45" s="13">
        <v>0</v>
      </c>
      <c r="AF45" s="13">
        <v>1</v>
      </c>
      <c r="AG45" s="13">
        <v>0</v>
      </c>
      <c r="AH45" s="13">
        <v>0</v>
      </c>
      <c r="AI45" s="13">
        <v>0</v>
      </c>
      <c r="AJ45" s="13">
        <v>39</v>
      </c>
      <c r="AK45" s="12">
        <v>4</v>
      </c>
      <c r="AL45" s="14">
        <f t="shared" si="0"/>
        <v>0.10256410256410256</v>
      </c>
      <c r="AM45" s="5">
        <f>SUM(H45:O45)</f>
        <v>2</v>
      </c>
      <c r="AN45" s="5">
        <v>9</v>
      </c>
      <c r="AO45" s="6">
        <f>AM45/AN45</f>
        <v>0.22222222222222221</v>
      </c>
      <c r="AP45" s="5">
        <f>SUM(U45:Y45)</f>
        <v>0</v>
      </c>
      <c r="AQ45" s="5">
        <v>8</v>
      </c>
      <c r="AR45" s="6">
        <f>AP45/AQ45</f>
        <v>0</v>
      </c>
      <c r="AS45" s="5">
        <f>SUM(Z45:AI45)</f>
        <v>2</v>
      </c>
      <c r="AT45" s="5">
        <v>13</v>
      </c>
      <c r="AU45" s="6">
        <f>AS45/AT45</f>
        <v>0.15384615384615385</v>
      </c>
      <c r="AV45" s="5">
        <f>SUM(P45:T45)</f>
        <v>0</v>
      </c>
      <c r="AW45" s="5">
        <v>9</v>
      </c>
      <c r="AX45" s="6">
        <f>AV45/AW45</f>
        <v>0</v>
      </c>
      <c r="AY45" s="5"/>
      <c r="AZ45" s="5">
        <v>0</v>
      </c>
      <c r="BA45" s="5"/>
      <c r="BB45" s="9"/>
      <c r="BC45" s="9">
        <v>0</v>
      </c>
      <c r="BD45" s="9"/>
    </row>
    <row r="46" spans="1:56">
      <c r="A46" s="11" t="s">
        <v>56</v>
      </c>
      <c r="B46" s="2">
        <f>VLOOKUP(D46,[1]ATE_MSU_Schools!$A$2:$C$1146,3,FALSE)</f>
        <v>29</v>
      </c>
      <c r="C46" s="11" t="s">
        <v>98</v>
      </c>
      <c r="D46" s="12">
        <v>290109</v>
      </c>
      <c r="E46" s="11" t="s">
        <v>14</v>
      </c>
      <c r="F46" s="11" t="s">
        <v>106</v>
      </c>
      <c r="G46" s="11" t="s">
        <v>11</v>
      </c>
      <c r="H46" s="13">
        <v>2</v>
      </c>
      <c r="I46" s="13">
        <v>2</v>
      </c>
      <c r="J46" s="13">
        <v>0</v>
      </c>
      <c r="K46" s="13">
        <v>0</v>
      </c>
      <c r="L46" s="13">
        <v>1</v>
      </c>
      <c r="M46" s="13">
        <v>1</v>
      </c>
      <c r="N46" s="13">
        <v>2</v>
      </c>
      <c r="O46" s="13">
        <v>0</v>
      </c>
      <c r="P46" s="13">
        <v>0</v>
      </c>
      <c r="Q46" s="13">
        <v>0</v>
      </c>
      <c r="R46" s="13">
        <v>0</v>
      </c>
      <c r="S46" s="13">
        <v>1</v>
      </c>
      <c r="T46" s="13">
        <v>1</v>
      </c>
      <c r="U46" s="13">
        <v>0</v>
      </c>
      <c r="V46" s="13">
        <v>1</v>
      </c>
      <c r="W46" s="13">
        <v>1</v>
      </c>
      <c r="X46" s="13">
        <v>0</v>
      </c>
      <c r="Y46" s="13">
        <v>1</v>
      </c>
      <c r="Z46" s="13">
        <v>0</v>
      </c>
      <c r="AA46" s="13">
        <v>1</v>
      </c>
      <c r="AB46" s="13">
        <v>1</v>
      </c>
      <c r="AC46" s="13">
        <v>1</v>
      </c>
      <c r="AD46" s="13">
        <v>0</v>
      </c>
      <c r="AE46" s="13">
        <v>0</v>
      </c>
      <c r="AF46" s="13">
        <v>0</v>
      </c>
      <c r="AG46" s="13">
        <v>0</v>
      </c>
      <c r="AH46" s="13">
        <v>2</v>
      </c>
      <c r="AI46" s="13">
        <v>0</v>
      </c>
      <c r="AJ46" s="13">
        <v>43</v>
      </c>
      <c r="AK46" s="12">
        <v>18</v>
      </c>
      <c r="AL46" s="14">
        <f t="shared" si="0"/>
        <v>0.41860465116279072</v>
      </c>
      <c r="AM46" s="5"/>
      <c r="AN46" s="5">
        <v>9</v>
      </c>
      <c r="AO46" s="5"/>
      <c r="AP46" s="5"/>
      <c r="AQ46" s="5">
        <v>8</v>
      </c>
      <c r="AR46" s="5"/>
      <c r="AS46" s="5"/>
      <c r="AT46" s="5">
        <v>0</v>
      </c>
      <c r="AU46" s="6"/>
      <c r="AV46" s="5"/>
      <c r="AW46" s="5">
        <v>0</v>
      </c>
      <c r="AX46" s="5"/>
      <c r="AY46" s="5"/>
      <c r="AZ46" s="5">
        <v>10</v>
      </c>
      <c r="BA46" s="5"/>
      <c r="BB46" s="9"/>
      <c r="BC46" s="9">
        <v>16</v>
      </c>
      <c r="BD46" s="9"/>
    </row>
    <row r="47" spans="1:56">
      <c r="A47" s="11" t="s">
        <v>56</v>
      </c>
      <c r="B47" s="2">
        <f>VLOOKUP(D47,[1]ATE_MSU_Schools!$A$2:$C$1146,3,FALSE)</f>
        <v>29</v>
      </c>
      <c r="C47" s="11" t="s">
        <v>98</v>
      </c>
      <c r="D47" s="12">
        <v>290109</v>
      </c>
      <c r="E47" s="11" t="s">
        <v>14</v>
      </c>
      <c r="F47" s="11" t="s">
        <v>107</v>
      </c>
      <c r="G47" s="11" t="s">
        <v>8</v>
      </c>
      <c r="H47" s="13">
        <v>0</v>
      </c>
      <c r="I47" s="13">
        <v>0</v>
      </c>
      <c r="J47" s="13">
        <v>0</v>
      </c>
      <c r="K47" s="13">
        <v>0</v>
      </c>
      <c r="L47" s="13">
        <v>0</v>
      </c>
      <c r="M47" s="13">
        <v>0</v>
      </c>
      <c r="N47" s="13">
        <v>0</v>
      </c>
      <c r="O47" s="13">
        <v>0</v>
      </c>
      <c r="P47" s="13">
        <v>0</v>
      </c>
      <c r="Q47" s="13">
        <v>0</v>
      </c>
      <c r="R47" s="13">
        <v>0</v>
      </c>
      <c r="S47" s="13">
        <v>0</v>
      </c>
      <c r="T47" s="13">
        <v>0</v>
      </c>
      <c r="U47" s="13">
        <v>0</v>
      </c>
      <c r="V47" s="13">
        <v>0</v>
      </c>
      <c r="W47" s="13">
        <v>0</v>
      </c>
      <c r="X47" s="13">
        <v>0</v>
      </c>
      <c r="Y47" s="13">
        <v>1</v>
      </c>
      <c r="Z47" s="13">
        <v>0</v>
      </c>
      <c r="AA47" s="13">
        <v>0</v>
      </c>
      <c r="AB47" s="13">
        <v>1</v>
      </c>
      <c r="AC47" s="13">
        <v>0</v>
      </c>
      <c r="AD47" s="13">
        <v>1</v>
      </c>
      <c r="AE47" s="13">
        <v>0</v>
      </c>
      <c r="AF47" s="13">
        <v>0</v>
      </c>
      <c r="AG47" s="13">
        <v>0</v>
      </c>
      <c r="AH47" s="13">
        <v>0</v>
      </c>
      <c r="AI47" s="13">
        <v>0</v>
      </c>
      <c r="AJ47" s="13">
        <v>39</v>
      </c>
      <c r="AK47" s="12">
        <v>3</v>
      </c>
      <c r="AL47" s="14">
        <f t="shared" si="0"/>
        <v>7.6923076923076927E-2</v>
      </c>
      <c r="AM47" s="5">
        <f>SUM(H47:O47)</f>
        <v>0</v>
      </c>
      <c r="AN47" s="5">
        <v>9</v>
      </c>
      <c r="AO47" s="6">
        <f>AM47/AN47</f>
        <v>0</v>
      </c>
      <c r="AP47" s="5">
        <f>SUM(U47:Y47)</f>
        <v>1</v>
      </c>
      <c r="AQ47" s="5">
        <v>8</v>
      </c>
      <c r="AR47" s="6">
        <f>AP47/AQ47</f>
        <v>0.125</v>
      </c>
      <c r="AS47" s="5">
        <f>SUM(Z47:AI47)</f>
        <v>2</v>
      </c>
      <c r="AT47" s="5">
        <v>13</v>
      </c>
      <c r="AU47" s="6">
        <f>AS47/AT47</f>
        <v>0.15384615384615385</v>
      </c>
      <c r="AV47" s="5">
        <f>SUM(P47:T47)</f>
        <v>0</v>
      </c>
      <c r="AW47" s="5">
        <v>9</v>
      </c>
      <c r="AX47" s="6">
        <f>AV47/AW47</f>
        <v>0</v>
      </c>
      <c r="AY47" s="5"/>
      <c r="AZ47" s="5">
        <v>0</v>
      </c>
      <c r="BA47" s="5"/>
      <c r="BB47" s="9"/>
      <c r="BC47" s="9">
        <v>0</v>
      </c>
      <c r="BD47" s="9"/>
    </row>
    <row r="48" spans="1:56">
      <c r="A48" s="11" t="s">
        <v>56</v>
      </c>
      <c r="B48" s="2">
        <f>VLOOKUP(D48,[1]ATE_MSU_Schools!$A$2:$C$1146,3,FALSE)</f>
        <v>29</v>
      </c>
      <c r="C48" s="11" t="s">
        <v>98</v>
      </c>
      <c r="D48" s="12">
        <v>290109</v>
      </c>
      <c r="E48" s="11" t="s">
        <v>14</v>
      </c>
      <c r="F48" s="11" t="s">
        <v>108</v>
      </c>
      <c r="G48" s="11" t="s">
        <v>9</v>
      </c>
      <c r="H48" s="13">
        <v>0</v>
      </c>
      <c r="I48" s="13">
        <v>0</v>
      </c>
      <c r="J48" s="13">
        <v>1</v>
      </c>
      <c r="K48" s="13">
        <v>0</v>
      </c>
      <c r="L48" s="13">
        <v>0</v>
      </c>
      <c r="M48" s="13">
        <v>0</v>
      </c>
      <c r="N48" s="13">
        <v>2</v>
      </c>
      <c r="O48" s="13">
        <v>2</v>
      </c>
      <c r="P48" s="13">
        <v>0</v>
      </c>
      <c r="Q48" s="13">
        <v>0</v>
      </c>
      <c r="R48" s="13">
        <v>1</v>
      </c>
      <c r="S48" s="13">
        <v>1</v>
      </c>
      <c r="T48" s="13">
        <v>0</v>
      </c>
      <c r="U48" s="13">
        <v>0</v>
      </c>
      <c r="V48" s="13">
        <v>0</v>
      </c>
      <c r="W48" s="13">
        <v>0</v>
      </c>
      <c r="X48" s="13">
        <v>0</v>
      </c>
      <c r="Y48" s="13">
        <v>0</v>
      </c>
      <c r="Z48" s="13">
        <v>0</v>
      </c>
      <c r="AA48" s="13">
        <v>0</v>
      </c>
      <c r="AB48" s="13">
        <v>1</v>
      </c>
      <c r="AC48" s="13">
        <v>0</v>
      </c>
      <c r="AD48" s="13">
        <v>0</v>
      </c>
      <c r="AE48" s="13">
        <v>0</v>
      </c>
      <c r="AF48" s="13">
        <v>0</v>
      </c>
      <c r="AG48" s="13">
        <v>0</v>
      </c>
      <c r="AH48" s="13">
        <v>0</v>
      </c>
      <c r="AI48" s="13"/>
      <c r="AJ48" s="13">
        <v>40</v>
      </c>
      <c r="AK48" s="12">
        <v>8</v>
      </c>
      <c r="AL48" s="14">
        <f t="shared" si="0"/>
        <v>0.2</v>
      </c>
      <c r="AM48" s="5">
        <f>SUM(H48:O48)</f>
        <v>5</v>
      </c>
      <c r="AN48" s="5">
        <v>9</v>
      </c>
      <c r="AO48" s="6">
        <f>AM48/AN48</f>
        <v>0.55555555555555558</v>
      </c>
      <c r="AP48" s="5">
        <f>SUM(H48:L48)</f>
        <v>1</v>
      </c>
      <c r="AQ48" s="5">
        <v>7</v>
      </c>
      <c r="AR48" s="6">
        <f>AP48/AQ48</f>
        <v>0.14285714285714285</v>
      </c>
      <c r="AS48" s="5"/>
      <c r="AT48" s="5">
        <v>0</v>
      </c>
      <c r="AU48" s="6"/>
      <c r="AV48" s="5">
        <f>SUM(W48:Z48)</f>
        <v>0</v>
      </c>
      <c r="AW48" s="5">
        <v>8</v>
      </c>
      <c r="AX48" s="6">
        <f>AV48/AW48</f>
        <v>0</v>
      </c>
      <c r="AY48" s="5"/>
      <c r="AZ48" s="5">
        <v>0</v>
      </c>
      <c r="BA48" s="5"/>
      <c r="BB48" s="9">
        <f>SUM(M48:V48)</f>
        <v>6</v>
      </c>
      <c r="BC48" s="9">
        <v>16</v>
      </c>
      <c r="BD48" s="10">
        <f>BB48/BC48</f>
        <v>0.375</v>
      </c>
    </row>
    <row r="49" spans="1:56">
      <c r="A49" s="11" t="s">
        <v>56</v>
      </c>
      <c r="B49" s="2">
        <f>VLOOKUP(D49,[1]ATE_MSU_Schools!$A$2:$C$1146,3,FALSE)</f>
        <v>29</v>
      </c>
      <c r="C49" s="11" t="s">
        <v>98</v>
      </c>
      <c r="D49" s="12">
        <v>290109</v>
      </c>
      <c r="E49" s="11" t="s">
        <v>14</v>
      </c>
      <c r="F49" s="11" t="s">
        <v>109</v>
      </c>
      <c r="G49" s="11" t="s">
        <v>11</v>
      </c>
      <c r="H49" s="13">
        <v>0</v>
      </c>
      <c r="I49" s="13">
        <v>2</v>
      </c>
      <c r="J49" s="13">
        <v>1</v>
      </c>
      <c r="K49" s="13">
        <v>0</v>
      </c>
      <c r="L49" s="13">
        <v>0</v>
      </c>
      <c r="M49" s="13">
        <v>0</v>
      </c>
      <c r="N49" s="13">
        <v>0</v>
      </c>
      <c r="O49" s="13">
        <v>1</v>
      </c>
      <c r="P49" s="13">
        <v>0</v>
      </c>
      <c r="Q49" s="13">
        <v>2</v>
      </c>
      <c r="R49" s="13">
        <v>0</v>
      </c>
      <c r="S49" s="13">
        <v>0</v>
      </c>
      <c r="T49" s="13">
        <v>0</v>
      </c>
      <c r="U49" s="13">
        <v>0</v>
      </c>
      <c r="V49" s="13">
        <v>1</v>
      </c>
      <c r="W49" s="13">
        <v>0</v>
      </c>
      <c r="X49" s="13">
        <v>0</v>
      </c>
      <c r="Y49" s="13">
        <v>0</v>
      </c>
      <c r="Z49" s="13">
        <v>0</v>
      </c>
      <c r="AA49" s="13">
        <v>1</v>
      </c>
      <c r="AB49" s="13">
        <v>0</v>
      </c>
      <c r="AC49" s="13">
        <v>0</v>
      </c>
      <c r="AD49" s="13">
        <v>0</v>
      </c>
      <c r="AE49" s="13">
        <v>1</v>
      </c>
      <c r="AF49" s="13">
        <v>1</v>
      </c>
      <c r="AG49" s="13">
        <v>0</v>
      </c>
      <c r="AH49" s="13">
        <v>0</v>
      </c>
      <c r="AI49" s="13">
        <v>0</v>
      </c>
      <c r="AJ49" s="13">
        <v>43</v>
      </c>
      <c r="AK49" s="12">
        <v>10</v>
      </c>
      <c r="AL49" s="14">
        <f t="shared" si="0"/>
        <v>0.23255813953488372</v>
      </c>
      <c r="AM49" s="5"/>
      <c r="AN49" s="5">
        <v>9</v>
      </c>
      <c r="AO49" s="5"/>
      <c r="AP49" s="5"/>
      <c r="AQ49" s="5">
        <v>8</v>
      </c>
      <c r="AR49" s="5"/>
      <c r="AS49" s="5"/>
      <c r="AT49" s="5">
        <v>0</v>
      </c>
      <c r="AU49" s="6"/>
      <c r="AV49" s="5"/>
      <c r="AW49" s="5">
        <v>0</v>
      </c>
      <c r="AX49" s="5"/>
      <c r="AY49" s="5"/>
      <c r="AZ49" s="5">
        <v>10</v>
      </c>
      <c r="BA49" s="5"/>
      <c r="BB49" s="9"/>
      <c r="BC49" s="9">
        <v>16</v>
      </c>
      <c r="BD49" s="9"/>
    </row>
    <row r="50" spans="1:56">
      <c r="A50" s="11" t="s">
        <v>56</v>
      </c>
      <c r="B50" s="2">
        <f>VLOOKUP(D50,[1]ATE_MSU_Schools!$A$2:$C$1146,3,FALSE)</f>
        <v>29</v>
      </c>
      <c r="C50" s="11" t="s">
        <v>98</v>
      </c>
      <c r="D50" s="12">
        <v>290109</v>
      </c>
      <c r="E50" s="11" t="s">
        <v>14</v>
      </c>
      <c r="F50" s="11" t="s">
        <v>110</v>
      </c>
      <c r="G50" s="11" t="s">
        <v>8</v>
      </c>
      <c r="H50" s="13">
        <v>0</v>
      </c>
      <c r="I50" s="13">
        <v>1</v>
      </c>
      <c r="J50" s="13">
        <v>0</v>
      </c>
      <c r="K50" s="13">
        <v>1</v>
      </c>
      <c r="L50" s="13">
        <v>1</v>
      </c>
      <c r="M50" s="13">
        <v>1</v>
      </c>
      <c r="N50" s="13">
        <v>0</v>
      </c>
      <c r="O50" s="13">
        <v>0</v>
      </c>
      <c r="P50" s="13">
        <v>0</v>
      </c>
      <c r="Q50" s="13">
        <v>0</v>
      </c>
      <c r="R50" s="13">
        <v>0</v>
      </c>
      <c r="S50" s="13">
        <v>1</v>
      </c>
      <c r="T50" s="13">
        <v>0</v>
      </c>
      <c r="U50" s="13">
        <v>0</v>
      </c>
      <c r="V50" s="13">
        <v>0</v>
      </c>
      <c r="W50" s="13">
        <v>0</v>
      </c>
      <c r="X50" s="13">
        <v>0</v>
      </c>
      <c r="Y50" s="13">
        <v>0</v>
      </c>
      <c r="Z50" s="13">
        <v>0</v>
      </c>
      <c r="AA50" s="13">
        <v>1</v>
      </c>
      <c r="AB50" s="13">
        <v>0</v>
      </c>
      <c r="AC50" s="13">
        <v>0</v>
      </c>
      <c r="AD50" s="13">
        <v>0</v>
      </c>
      <c r="AE50" s="13">
        <v>1</v>
      </c>
      <c r="AF50" s="13">
        <v>0</v>
      </c>
      <c r="AG50" s="13">
        <v>0</v>
      </c>
      <c r="AH50" s="13">
        <v>0</v>
      </c>
      <c r="AI50" s="13">
        <v>0</v>
      </c>
      <c r="AJ50" s="13">
        <v>39</v>
      </c>
      <c r="AK50" s="12">
        <v>7</v>
      </c>
      <c r="AL50" s="14">
        <f t="shared" si="0"/>
        <v>0.17948717948717949</v>
      </c>
      <c r="AM50" s="5">
        <f>SUM(H50:O50)</f>
        <v>4</v>
      </c>
      <c r="AN50" s="5">
        <v>9</v>
      </c>
      <c r="AO50" s="6">
        <f>AM50/AN50</f>
        <v>0.44444444444444442</v>
      </c>
      <c r="AP50" s="5">
        <f>SUM(U50:Y50)</f>
        <v>0</v>
      </c>
      <c r="AQ50" s="5">
        <v>8</v>
      </c>
      <c r="AR50" s="6">
        <f>AP50/AQ50</f>
        <v>0</v>
      </c>
      <c r="AS50" s="5">
        <f>SUM(Z50:AI50)</f>
        <v>2</v>
      </c>
      <c r="AT50" s="5">
        <v>13</v>
      </c>
      <c r="AU50" s="6">
        <f>AS50/AT50</f>
        <v>0.15384615384615385</v>
      </c>
      <c r="AV50" s="5">
        <f>SUM(P50:T50)</f>
        <v>1</v>
      </c>
      <c r="AW50" s="5">
        <v>9</v>
      </c>
      <c r="AX50" s="6">
        <f>AV50/AW50</f>
        <v>0.1111111111111111</v>
      </c>
      <c r="AY50" s="5"/>
      <c r="AZ50" s="5">
        <v>0</v>
      </c>
      <c r="BA50" s="5"/>
      <c r="BB50" s="9"/>
      <c r="BC50" s="9">
        <v>0</v>
      </c>
      <c r="BD50" s="9"/>
    </row>
    <row r="51" spans="1:56">
      <c r="A51" s="11" t="s">
        <v>56</v>
      </c>
      <c r="B51" s="2">
        <f>VLOOKUP(D51,[1]ATE_MSU_Schools!$A$2:$C$1146,3,FALSE)</f>
        <v>29</v>
      </c>
      <c r="C51" s="11" t="s">
        <v>98</v>
      </c>
      <c r="D51" s="12">
        <v>290109</v>
      </c>
      <c r="E51" s="11" t="s">
        <v>14</v>
      </c>
      <c r="F51" s="11" t="s">
        <v>111</v>
      </c>
      <c r="G51" s="11" t="s">
        <v>10</v>
      </c>
      <c r="H51" s="13">
        <v>0</v>
      </c>
      <c r="I51" s="13">
        <v>0</v>
      </c>
      <c r="J51" s="13">
        <v>0</v>
      </c>
      <c r="K51" s="13">
        <v>1</v>
      </c>
      <c r="L51" s="13">
        <v>0</v>
      </c>
      <c r="M51" s="13">
        <v>1</v>
      </c>
      <c r="N51" s="13">
        <v>0</v>
      </c>
      <c r="O51" s="13">
        <v>0</v>
      </c>
      <c r="P51" s="13">
        <v>0</v>
      </c>
      <c r="Q51" s="13">
        <v>0</v>
      </c>
      <c r="R51" s="13">
        <v>0</v>
      </c>
      <c r="S51" s="13">
        <v>0</v>
      </c>
      <c r="T51" s="13">
        <v>0</v>
      </c>
      <c r="U51" s="13">
        <v>0</v>
      </c>
      <c r="V51" s="13">
        <v>0</v>
      </c>
      <c r="W51" s="13">
        <v>0</v>
      </c>
      <c r="X51" s="13">
        <v>0</v>
      </c>
      <c r="Y51" s="13">
        <v>1</v>
      </c>
      <c r="Z51" s="13">
        <v>1</v>
      </c>
      <c r="AA51" s="13">
        <v>0</v>
      </c>
      <c r="AB51" s="13">
        <v>1</v>
      </c>
      <c r="AC51" s="13">
        <v>0</v>
      </c>
      <c r="AD51" s="13">
        <v>1</v>
      </c>
      <c r="AE51" s="13">
        <v>0</v>
      </c>
      <c r="AF51" s="13">
        <v>0</v>
      </c>
      <c r="AG51" s="13">
        <v>0</v>
      </c>
      <c r="AH51" s="13">
        <v>0</v>
      </c>
      <c r="AI51" s="13">
        <v>0</v>
      </c>
      <c r="AJ51" s="13">
        <v>40</v>
      </c>
      <c r="AK51" s="12">
        <v>6</v>
      </c>
      <c r="AL51" s="14">
        <f t="shared" si="0"/>
        <v>0.15</v>
      </c>
      <c r="AM51" s="5"/>
      <c r="AN51" s="5">
        <v>9</v>
      </c>
      <c r="AO51" s="5"/>
      <c r="AP51" s="5"/>
      <c r="AQ51" s="5">
        <v>7</v>
      </c>
      <c r="AR51" s="5"/>
      <c r="AS51" s="5"/>
      <c r="AT51" s="5">
        <v>13</v>
      </c>
      <c r="AU51" s="5"/>
      <c r="AV51" s="5"/>
      <c r="AW51" s="5">
        <v>0</v>
      </c>
      <c r="AX51" s="5"/>
      <c r="AY51" s="5"/>
      <c r="AZ51" s="5">
        <v>11</v>
      </c>
      <c r="BA51" s="5"/>
      <c r="BB51" s="9"/>
      <c r="BC51" s="9">
        <v>0</v>
      </c>
      <c r="BD51" s="9"/>
    </row>
    <row r="52" spans="1:56">
      <c r="A52" s="11" t="s">
        <v>56</v>
      </c>
      <c r="B52" s="2">
        <f>VLOOKUP(D52,[1]ATE_MSU_Schools!$A$2:$C$1146,3,FALSE)</f>
        <v>29</v>
      </c>
      <c r="C52" s="11" t="s">
        <v>98</v>
      </c>
      <c r="D52" s="12">
        <v>290109</v>
      </c>
      <c r="E52" s="11" t="s">
        <v>14</v>
      </c>
      <c r="F52" s="11" t="s">
        <v>112</v>
      </c>
      <c r="G52" s="11" t="s">
        <v>14</v>
      </c>
      <c r="H52" s="13">
        <v>1</v>
      </c>
      <c r="I52" s="13">
        <v>2</v>
      </c>
      <c r="J52" s="13">
        <v>1</v>
      </c>
      <c r="K52" s="13">
        <v>0</v>
      </c>
      <c r="L52" s="13">
        <v>0</v>
      </c>
      <c r="M52" s="13">
        <v>1</v>
      </c>
      <c r="N52" s="13">
        <v>1</v>
      </c>
      <c r="O52" s="13">
        <v>0</v>
      </c>
      <c r="P52" s="13">
        <v>1</v>
      </c>
      <c r="Q52" s="13">
        <v>1</v>
      </c>
      <c r="R52" s="13">
        <v>0</v>
      </c>
      <c r="S52" s="13">
        <v>0</v>
      </c>
      <c r="T52" s="13">
        <v>1</v>
      </c>
      <c r="U52" s="13">
        <v>0</v>
      </c>
      <c r="V52" s="13">
        <v>1</v>
      </c>
      <c r="W52" s="13">
        <v>2</v>
      </c>
      <c r="X52" s="13">
        <v>0</v>
      </c>
      <c r="Y52" s="13">
        <v>1</v>
      </c>
      <c r="Z52" s="13">
        <v>0</v>
      </c>
      <c r="AA52" s="13">
        <v>1</v>
      </c>
      <c r="AB52" s="13">
        <v>0</v>
      </c>
      <c r="AC52" s="13">
        <v>0</v>
      </c>
      <c r="AD52" s="13">
        <v>0</v>
      </c>
      <c r="AE52" s="13">
        <v>0</v>
      </c>
      <c r="AF52" s="13">
        <v>1</v>
      </c>
      <c r="AG52" s="13">
        <v>0</v>
      </c>
      <c r="AH52" s="13"/>
      <c r="AI52" s="13"/>
      <c r="AJ52" s="13">
        <v>37</v>
      </c>
      <c r="AK52" s="12">
        <v>15</v>
      </c>
      <c r="AL52" s="14">
        <f t="shared" si="0"/>
        <v>0.40540540540540543</v>
      </c>
      <c r="AM52" s="5"/>
      <c r="AN52" s="5">
        <v>9</v>
      </c>
      <c r="AO52" s="5"/>
      <c r="AP52" s="5"/>
      <c r="AQ52" s="5">
        <v>7</v>
      </c>
      <c r="AR52" s="5"/>
      <c r="AS52" s="5"/>
      <c r="AT52" s="5">
        <v>13</v>
      </c>
      <c r="AU52" s="5"/>
      <c r="AV52" s="5"/>
      <c r="AW52" s="5">
        <v>8</v>
      </c>
      <c r="AX52" s="5"/>
      <c r="AY52" s="5"/>
      <c r="AZ52" s="5">
        <v>0</v>
      </c>
      <c r="BA52" s="5"/>
      <c r="BB52" s="9"/>
      <c r="BC52" s="9">
        <v>0</v>
      </c>
      <c r="BD52" s="9"/>
    </row>
    <row r="53" spans="1:56">
      <c r="A53" s="11" t="s">
        <v>56</v>
      </c>
      <c r="B53" s="2">
        <f>VLOOKUP(D53,[1]ATE_MSU_Schools!$A$2:$C$1146,3,FALSE)</f>
        <v>29</v>
      </c>
      <c r="C53" s="11" t="s">
        <v>98</v>
      </c>
      <c r="D53" s="12">
        <v>290109</v>
      </c>
      <c r="E53" s="11" t="s">
        <v>14</v>
      </c>
      <c r="F53" s="11" t="s">
        <v>113</v>
      </c>
      <c r="G53" s="11" t="s">
        <v>12</v>
      </c>
      <c r="H53" s="13">
        <v>0</v>
      </c>
      <c r="I53" s="13">
        <v>0</v>
      </c>
      <c r="J53" s="13">
        <v>0</v>
      </c>
      <c r="K53" s="13">
        <v>0</v>
      </c>
      <c r="L53" s="13">
        <v>0</v>
      </c>
      <c r="M53" s="13">
        <v>2</v>
      </c>
      <c r="N53" s="13">
        <v>0</v>
      </c>
      <c r="O53" s="13">
        <v>0</v>
      </c>
      <c r="P53" s="13">
        <v>0</v>
      </c>
      <c r="Q53" s="13">
        <v>0</v>
      </c>
      <c r="R53" s="13">
        <v>0</v>
      </c>
      <c r="S53" s="13">
        <v>0</v>
      </c>
      <c r="T53" s="13">
        <v>0</v>
      </c>
      <c r="U53" s="13">
        <v>1</v>
      </c>
      <c r="V53" s="13">
        <v>0</v>
      </c>
      <c r="W53" s="13">
        <v>0</v>
      </c>
      <c r="X53" s="13">
        <v>0</v>
      </c>
      <c r="Y53" s="13">
        <v>1</v>
      </c>
      <c r="Z53" s="13">
        <v>2</v>
      </c>
      <c r="AA53" s="13">
        <v>0</v>
      </c>
      <c r="AB53" s="13">
        <v>1</v>
      </c>
      <c r="AC53" s="13">
        <v>1</v>
      </c>
      <c r="AD53" s="13">
        <v>1</v>
      </c>
      <c r="AE53" s="13">
        <v>0</v>
      </c>
      <c r="AF53" s="13">
        <v>0</v>
      </c>
      <c r="AG53" s="13">
        <v>0</v>
      </c>
      <c r="AH53" s="13">
        <v>0</v>
      </c>
      <c r="AI53" s="13">
        <v>0</v>
      </c>
      <c r="AJ53" s="13">
        <v>44</v>
      </c>
      <c r="AK53" s="12">
        <v>9</v>
      </c>
      <c r="AL53" s="14">
        <f t="shared" si="0"/>
        <v>0.20454545454545456</v>
      </c>
      <c r="AM53" s="5"/>
      <c r="AN53" s="5">
        <v>9</v>
      </c>
      <c r="AO53" s="5"/>
      <c r="AP53" s="5"/>
      <c r="AQ53" s="5">
        <v>8</v>
      </c>
      <c r="AR53" s="5"/>
      <c r="AS53" s="5"/>
      <c r="AT53" s="5">
        <v>0</v>
      </c>
      <c r="AU53" s="6"/>
      <c r="AV53" s="5"/>
      <c r="AW53" s="5">
        <v>0</v>
      </c>
      <c r="AX53" s="5"/>
      <c r="AY53" s="5"/>
      <c r="AZ53" s="5">
        <v>10</v>
      </c>
      <c r="BA53" s="5"/>
      <c r="BB53" s="9"/>
      <c r="BC53" s="9">
        <v>17</v>
      </c>
      <c r="BD53" s="9"/>
    </row>
    <row r="54" spans="1:56">
      <c r="A54" s="11" t="s">
        <v>56</v>
      </c>
      <c r="B54" s="2">
        <f>VLOOKUP(D54,[1]ATE_MSU_Schools!$A$2:$C$1146,3,FALSE)</f>
        <v>29</v>
      </c>
      <c r="C54" s="11" t="s">
        <v>98</v>
      </c>
      <c r="D54" s="12">
        <v>290109</v>
      </c>
      <c r="E54" s="11" t="s">
        <v>14</v>
      </c>
      <c r="F54" s="11" t="s">
        <v>114</v>
      </c>
      <c r="G54" s="11" t="s">
        <v>8</v>
      </c>
      <c r="H54" s="13">
        <v>0</v>
      </c>
      <c r="I54" s="13">
        <v>1</v>
      </c>
      <c r="J54" s="13">
        <v>1</v>
      </c>
      <c r="K54" s="13">
        <v>1</v>
      </c>
      <c r="L54" s="13">
        <v>1</v>
      </c>
      <c r="M54" s="13">
        <v>1</v>
      </c>
      <c r="N54" s="13">
        <v>0</v>
      </c>
      <c r="O54" s="13">
        <v>1</v>
      </c>
      <c r="P54" s="13">
        <v>0</v>
      </c>
      <c r="Q54" s="13">
        <v>0</v>
      </c>
      <c r="R54" s="13">
        <v>0</v>
      </c>
      <c r="S54" s="13">
        <v>1</v>
      </c>
      <c r="T54" s="13">
        <v>0</v>
      </c>
      <c r="U54" s="13">
        <v>0</v>
      </c>
      <c r="V54" s="13">
        <v>1</v>
      </c>
      <c r="W54" s="13">
        <v>1</v>
      </c>
      <c r="X54" s="13">
        <v>0</v>
      </c>
      <c r="Y54" s="13">
        <v>0</v>
      </c>
      <c r="Z54" s="13">
        <v>0</v>
      </c>
      <c r="AA54" s="13">
        <v>1</v>
      </c>
      <c r="AB54" s="13">
        <v>0</v>
      </c>
      <c r="AC54" s="13">
        <v>0</v>
      </c>
      <c r="AD54" s="13">
        <v>0</v>
      </c>
      <c r="AE54" s="13">
        <v>0</v>
      </c>
      <c r="AF54" s="13">
        <v>0</v>
      </c>
      <c r="AG54" s="13">
        <v>0</v>
      </c>
      <c r="AH54" s="13">
        <v>0</v>
      </c>
      <c r="AI54" s="13">
        <v>0</v>
      </c>
      <c r="AJ54" s="13">
        <v>39</v>
      </c>
      <c r="AK54" s="12">
        <v>10</v>
      </c>
      <c r="AL54" s="14">
        <f t="shared" si="0"/>
        <v>0.25641025641025639</v>
      </c>
      <c r="AM54" s="5">
        <f>SUM(H54:O54)</f>
        <v>6</v>
      </c>
      <c r="AN54" s="5">
        <v>9</v>
      </c>
      <c r="AO54" s="6">
        <f>AM54/AN54</f>
        <v>0.66666666666666663</v>
      </c>
      <c r="AP54" s="5">
        <f>SUM(U54:Y54)</f>
        <v>2</v>
      </c>
      <c r="AQ54" s="5">
        <v>8</v>
      </c>
      <c r="AR54" s="6">
        <f>AP54/AQ54</f>
        <v>0.25</v>
      </c>
      <c r="AS54" s="5">
        <f>SUM(Z54:AI54)</f>
        <v>1</v>
      </c>
      <c r="AT54" s="5">
        <v>13</v>
      </c>
      <c r="AU54" s="6">
        <f>AS54/AT54</f>
        <v>7.6923076923076927E-2</v>
      </c>
      <c r="AV54" s="5">
        <f>SUM(P54:T54)</f>
        <v>1</v>
      </c>
      <c r="AW54" s="5">
        <v>9</v>
      </c>
      <c r="AX54" s="6">
        <f>AV54/AW54</f>
        <v>0.1111111111111111</v>
      </c>
      <c r="AY54" s="5"/>
      <c r="AZ54" s="5">
        <v>0</v>
      </c>
      <c r="BA54" s="5"/>
      <c r="BB54" s="9"/>
      <c r="BC54" s="9">
        <v>0</v>
      </c>
      <c r="BD54" s="9"/>
    </row>
    <row r="55" spans="1:56">
      <c r="A55" s="11" t="s">
        <v>56</v>
      </c>
      <c r="B55" s="2">
        <f>VLOOKUP(D55,[1]ATE_MSU_Schools!$A$2:$C$1146,3,FALSE)</f>
        <v>29</v>
      </c>
      <c r="C55" s="11" t="s">
        <v>98</v>
      </c>
      <c r="D55" s="12">
        <v>290109</v>
      </c>
      <c r="E55" s="11" t="s">
        <v>14</v>
      </c>
      <c r="F55" s="11" t="s">
        <v>115</v>
      </c>
      <c r="G55" s="11" t="s">
        <v>7</v>
      </c>
      <c r="H55" s="13">
        <v>0</v>
      </c>
      <c r="I55" s="13">
        <v>0</v>
      </c>
      <c r="J55" s="13">
        <v>1</v>
      </c>
      <c r="K55" s="13">
        <v>0</v>
      </c>
      <c r="L55" s="13">
        <v>2</v>
      </c>
      <c r="M55" s="13">
        <v>0</v>
      </c>
      <c r="N55" s="13">
        <v>0</v>
      </c>
      <c r="O55" s="13">
        <v>0</v>
      </c>
      <c r="P55" s="13">
        <v>0</v>
      </c>
      <c r="Q55" s="13">
        <v>0</v>
      </c>
      <c r="R55" s="13">
        <v>1</v>
      </c>
      <c r="S55" s="13">
        <v>0</v>
      </c>
      <c r="T55" s="13">
        <v>0</v>
      </c>
      <c r="U55" s="13">
        <v>0</v>
      </c>
      <c r="V55" s="13">
        <v>1</v>
      </c>
      <c r="W55" s="13">
        <v>0</v>
      </c>
      <c r="X55" s="13">
        <v>0</v>
      </c>
      <c r="Y55" s="13">
        <v>1</v>
      </c>
      <c r="Z55" s="13">
        <v>0</v>
      </c>
      <c r="AA55" s="13">
        <v>1</v>
      </c>
      <c r="AB55" s="13">
        <v>0</v>
      </c>
      <c r="AC55" s="13">
        <v>1</v>
      </c>
      <c r="AD55" s="13">
        <v>1</v>
      </c>
      <c r="AE55" s="13">
        <v>1</v>
      </c>
      <c r="AF55" s="13">
        <v>1</v>
      </c>
      <c r="AG55" s="13">
        <v>1</v>
      </c>
      <c r="AH55" s="13">
        <v>0</v>
      </c>
      <c r="AI55" s="13"/>
      <c r="AJ55" s="13">
        <v>39</v>
      </c>
      <c r="AK55" s="12">
        <v>11</v>
      </c>
      <c r="AL55" s="14">
        <f t="shared" si="0"/>
        <v>0.28205128205128205</v>
      </c>
      <c r="AM55" s="5">
        <f>SUM([1]Orig8!W54:AD54)</f>
        <v>2</v>
      </c>
      <c r="AN55" s="5">
        <v>9</v>
      </c>
      <c r="AO55" s="6">
        <f>AM55/AN55</f>
        <v>0.22222222222222221</v>
      </c>
      <c r="AP55" s="5">
        <f>SUM(H55:L55)</f>
        <v>3</v>
      </c>
      <c r="AQ55" s="5">
        <v>8</v>
      </c>
      <c r="AR55" s="6">
        <f>AP55/AQ55</f>
        <v>0.375</v>
      </c>
      <c r="AS55" s="5">
        <f>SUM(M55:U55)</f>
        <v>1</v>
      </c>
      <c r="AT55" s="5">
        <v>13</v>
      </c>
      <c r="AU55" s="6">
        <f>AS55/AT55</f>
        <v>7.6923076923076927E-2</v>
      </c>
      <c r="AV55" s="5">
        <f>SUM(AD55:AH55)</f>
        <v>4</v>
      </c>
      <c r="AW55" s="5">
        <v>9</v>
      </c>
      <c r="AX55" s="6">
        <f>AV55/AW55</f>
        <v>0.44444444444444442</v>
      </c>
      <c r="AY55" s="5"/>
      <c r="AZ55" s="5">
        <v>0</v>
      </c>
      <c r="BA55" s="5"/>
      <c r="BB55" s="9"/>
      <c r="BC55" s="9">
        <v>0</v>
      </c>
      <c r="BD55" s="9"/>
    </row>
    <row r="56" spans="1:56">
      <c r="A56" s="11" t="s">
        <v>56</v>
      </c>
      <c r="B56" s="2">
        <f>VLOOKUP(D56,[1]ATE_MSU_Schools!$A$2:$C$1146,3,FALSE)</f>
        <v>29</v>
      </c>
      <c r="C56" s="11" t="s">
        <v>98</v>
      </c>
      <c r="D56" s="12">
        <v>290109</v>
      </c>
      <c r="E56" s="11" t="s">
        <v>14</v>
      </c>
      <c r="F56" s="11" t="s">
        <v>116</v>
      </c>
      <c r="G56" s="11" t="s">
        <v>7</v>
      </c>
      <c r="H56" s="13">
        <v>0</v>
      </c>
      <c r="I56" s="13">
        <v>0</v>
      </c>
      <c r="J56" s="13">
        <v>0</v>
      </c>
      <c r="K56" s="13">
        <v>0</v>
      </c>
      <c r="L56" s="13">
        <v>2</v>
      </c>
      <c r="M56" s="13">
        <v>0</v>
      </c>
      <c r="N56" s="13">
        <v>0</v>
      </c>
      <c r="O56" s="13">
        <v>0</v>
      </c>
      <c r="P56" s="13">
        <v>0</v>
      </c>
      <c r="Q56" s="13">
        <v>1</v>
      </c>
      <c r="R56" s="13">
        <v>1</v>
      </c>
      <c r="S56" s="13">
        <v>0</v>
      </c>
      <c r="T56" s="13">
        <v>1</v>
      </c>
      <c r="U56" s="13">
        <v>0</v>
      </c>
      <c r="V56" s="13">
        <v>1</v>
      </c>
      <c r="W56" s="13">
        <v>1</v>
      </c>
      <c r="X56" s="13">
        <v>0</v>
      </c>
      <c r="Y56" s="13">
        <v>0</v>
      </c>
      <c r="Z56" s="13">
        <v>0</v>
      </c>
      <c r="AA56" s="13">
        <v>0</v>
      </c>
      <c r="AB56" s="13">
        <v>0</v>
      </c>
      <c r="AC56" s="13">
        <v>0</v>
      </c>
      <c r="AD56" s="13">
        <v>2</v>
      </c>
      <c r="AE56" s="13">
        <v>0</v>
      </c>
      <c r="AF56" s="13">
        <v>1</v>
      </c>
      <c r="AG56" s="13">
        <v>1</v>
      </c>
      <c r="AH56" s="13">
        <v>1</v>
      </c>
      <c r="AI56" s="13"/>
      <c r="AJ56" s="13">
        <v>39</v>
      </c>
      <c r="AK56" s="12">
        <v>11</v>
      </c>
      <c r="AL56" s="14">
        <f t="shared" si="0"/>
        <v>0.28205128205128205</v>
      </c>
      <c r="AM56" s="5">
        <f>SUM([1]Orig8!W55:AD55)</f>
        <v>1</v>
      </c>
      <c r="AN56" s="5">
        <v>9</v>
      </c>
      <c r="AO56" s="6">
        <f>AM56/AN56</f>
        <v>0.1111111111111111</v>
      </c>
      <c r="AP56" s="5">
        <f>SUM(H56:L56)</f>
        <v>2</v>
      </c>
      <c r="AQ56" s="5">
        <v>8</v>
      </c>
      <c r="AR56" s="6">
        <f>AP56/AQ56</f>
        <v>0.25</v>
      </c>
      <c r="AS56" s="5">
        <f>SUM(M56:U56)</f>
        <v>3</v>
      </c>
      <c r="AT56" s="5">
        <v>13</v>
      </c>
      <c r="AU56" s="6">
        <f>AS56/AT56</f>
        <v>0.23076923076923078</v>
      </c>
      <c r="AV56" s="5">
        <f>SUM(AD56:AH56)</f>
        <v>5</v>
      </c>
      <c r="AW56" s="5">
        <v>9</v>
      </c>
      <c r="AX56" s="6">
        <f>AV56/AW56</f>
        <v>0.55555555555555558</v>
      </c>
      <c r="AY56" s="5"/>
      <c r="AZ56" s="5">
        <v>0</v>
      </c>
      <c r="BA56" s="5"/>
      <c r="BB56" s="9"/>
      <c r="BC56" s="9">
        <v>0</v>
      </c>
      <c r="BD56" s="9"/>
    </row>
    <row r="57" spans="1:56">
      <c r="A57" s="11" t="s">
        <v>56</v>
      </c>
      <c r="B57" s="2">
        <f>VLOOKUP(D57,[1]ATE_MSU_Schools!$A$2:$C$1146,3,FALSE)</f>
        <v>29</v>
      </c>
      <c r="C57" s="11" t="s">
        <v>98</v>
      </c>
      <c r="D57" s="12">
        <v>290109</v>
      </c>
      <c r="E57" s="11" t="s">
        <v>14</v>
      </c>
      <c r="F57" s="11" t="s">
        <v>117</v>
      </c>
      <c r="G57" s="11" t="s">
        <v>13</v>
      </c>
      <c r="H57" s="13">
        <v>0</v>
      </c>
      <c r="I57" s="13">
        <v>0</v>
      </c>
      <c r="J57" s="13">
        <v>0</v>
      </c>
      <c r="K57" s="13">
        <v>0</v>
      </c>
      <c r="L57" s="13">
        <v>2</v>
      </c>
      <c r="M57" s="13">
        <v>0</v>
      </c>
      <c r="N57" s="13">
        <v>0</v>
      </c>
      <c r="O57" s="13">
        <v>0</v>
      </c>
      <c r="P57" s="13">
        <v>0</v>
      </c>
      <c r="Q57" s="13">
        <v>0</v>
      </c>
      <c r="R57" s="13">
        <v>0</v>
      </c>
      <c r="S57" s="13">
        <v>0</v>
      </c>
      <c r="T57" s="13">
        <v>0</v>
      </c>
      <c r="U57" s="13">
        <v>1</v>
      </c>
      <c r="V57" s="13">
        <v>0</v>
      </c>
      <c r="W57" s="13">
        <v>0</v>
      </c>
      <c r="X57" s="13">
        <v>1</v>
      </c>
      <c r="Y57" s="13">
        <v>0</v>
      </c>
      <c r="Z57" s="13">
        <v>0</v>
      </c>
      <c r="AA57" s="13">
        <v>1</v>
      </c>
      <c r="AB57" s="13">
        <v>0</v>
      </c>
      <c r="AC57" s="13">
        <v>0</v>
      </c>
      <c r="AD57" s="13">
        <v>1</v>
      </c>
      <c r="AE57" s="13">
        <v>0</v>
      </c>
      <c r="AF57" s="13">
        <v>0</v>
      </c>
      <c r="AG57" s="13">
        <v>0</v>
      </c>
      <c r="AH57" s="13">
        <v>1</v>
      </c>
      <c r="AI57" s="13">
        <v>1</v>
      </c>
      <c r="AJ57" s="13">
        <v>44</v>
      </c>
      <c r="AK57" s="12">
        <v>8</v>
      </c>
      <c r="AL57" s="14">
        <f t="shared" si="0"/>
        <v>0.18181818181818182</v>
      </c>
      <c r="AM57" s="5"/>
      <c r="AN57" s="5">
        <v>9</v>
      </c>
      <c r="AO57" s="5"/>
      <c r="AP57" s="5"/>
      <c r="AQ57" s="5">
        <v>7</v>
      </c>
      <c r="AR57" s="5"/>
      <c r="AS57" s="5"/>
      <c r="AT57" s="5">
        <v>0</v>
      </c>
      <c r="AU57" s="6"/>
      <c r="AV57" s="5"/>
      <c r="AW57" s="5">
        <v>0</v>
      </c>
      <c r="AX57" s="5"/>
      <c r="AY57" s="5"/>
      <c r="AZ57" s="5">
        <v>11</v>
      </c>
      <c r="BA57" s="5"/>
      <c r="BB57" s="9"/>
      <c r="BC57" s="9">
        <v>17</v>
      </c>
      <c r="BD57" s="9"/>
    </row>
    <row r="58" spans="1:56">
      <c r="A58" s="11" t="s">
        <v>56</v>
      </c>
      <c r="B58" s="2">
        <f>VLOOKUP(D58,[1]ATE_MSU_Schools!$A$2:$C$1146,3,FALSE)</f>
        <v>29</v>
      </c>
      <c r="C58" s="11" t="s">
        <v>98</v>
      </c>
      <c r="D58" s="12">
        <v>290109</v>
      </c>
      <c r="E58" s="11" t="s">
        <v>14</v>
      </c>
      <c r="F58" s="11" t="s">
        <v>118</v>
      </c>
      <c r="G58" s="11" t="s">
        <v>14</v>
      </c>
      <c r="H58" s="13">
        <v>2</v>
      </c>
      <c r="I58" s="13">
        <v>0</v>
      </c>
      <c r="J58" s="13">
        <v>1</v>
      </c>
      <c r="K58" s="13">
        <v>0</v>
      </c>
      <c r="L58" s="13">
        <v>0</v>
      </c>
      <c r="M58" s="13">
        <v>1</v>
      </c>
      <c r="N58" s="13">
        <v>1</v>
      </c>
      <c r="O58" s="13">
        <v>1</v>
      </c>
      <c r="P58" s="13">
        <v>0</v>
      </c>
      <c r="Q58" s="13">
        <v>1</v>
      </c>
      <c r="R58" s="13">
        <v>0</v>
      </c>
      <c r="S58" s="13">
        <v>0</v>
      </c>
      <c r="T58" s="13">
        <v>1</v>
      </c>
      <c r="U58" s="13">
        <v>0</v>
      </c>
      <c r="V58" s="13">
        <v>0</v>
      </c>
      <c r="W58" s="13">
        <v>1</v>
      </c>
      <c r="X58" s="13">
        <v>0</v>
      </c>
      <c r="Y58" s="13">
        <v>1</v>
      </c>
      <c r="Z58" s="13">
        <v>0</v>
      </c>
      <c r="AA58" s="13">
        <v>0</v>
      </c>
      <c r="AB58" s="13">
        <v>0</v>
      </c>
      <c r="AC58" s="13">
        <v>0</v>
      </c>
      <c r="AD58" s="13">
        <v>1</v>
      </c>
      <c r="AE58" s="13">
        <v>1</v>
      </c>
      <c r="AF58" s="13">
        <v>1</v>
      </c>
      <c r="AG58" s="13">
        <v>0</v>
      </c>
      <c r="AH58" s="13"/>
      <c r="AI58" s="13"/>
      <c r="AJ58" s="13">
        <v>37</v>
      </c>
      <c r="AK58" s="12">
        <v>13</v>
      </c>
      <c r="AL58" s="14">
        <f t="shared" si="0"/>
        <v>0.35135135135135137</v>
      </c>
      <c r="AM58" s="5"/>
      <c r="AN58" s="5">
        <v>9</v>
      </c>
      <c r="AO58" s="5"/>
      <c r="AP58" s="5"/>
      <c r="AQ58" s="5">
        <v>7</v>
      </c>
      <c r="AR58" s="5"/>
      <c r="AS58" s="5"/>
      <c r="AT58" s="5">
        <v>13</v>
      </c>
      <c r="AU58" s="5"/>
      <c r="AV58" s="5"/>
      <c r="AW58" s="5">
        <v>8</v>
      </c>
      <c r="AX58" s="5"/>
      <c r="AY58" s="5"/>
      <c r="AZ58" s="5">
        <v>0</v>
      </c>
      <c r="BA58" s="5"/>
      <c r="BB58" s="9"/>
      <c r="BC58" s="9">
        <v>0</v>
      </c>
      <c r="BD58" s="9"/>
    </row>
    <row r="59" spans="1:56">
      <c r="A59" s="11" t="s">
        <v>56</v>
      </c>
      <c r="B59" s="2">
        <f>VLOOKUP(D59,[1]ATE_MSU_Schools!$A$2:$C$1146,3,FALSE)</f>
        <v>29</v>
      </c>
      <c r="C59" s="11" t="s">
        <v>119</v>
      </c>
      <c r="D59" s="12">
        <v>290104</v>
      </c>
      <c r="E59" s="11" t="s">
        <v>58</v>
      </c>
      <c r="F59" s="11" t="s">
        <v>120</v>
      </c>
      <c r="G59" s="11" t="s">
        <v>8</v>
      </c>
      <c r="H59" s="13">
        <v>0</v>
      </c>
      <c r="I59" s="13">
        <v>1</v>
      </c>
      <c r="J59" s="13">
        <v>1</v>
      </c>
      <c r="K59" s="13">
        <v>1</v>
      </c>
      <c r="L59" s="13">
        <v>0</v>
      </c>
      <c r="M59" s="13">
        <v>0</v>
      </c>
      <c r="N59" s="13">
        <v>0</v>
      </c>
      <c r="O59" s="13">
        <v>1</v>
      </c>
      <c r="P59" s="13">
        <v>1</v>
      </c>
      <c r="Q59" s="13">
        <v>1</v>
      </c>
      <c r="R59" s="13">
        <v>0</v>
      </c>
      <c r="S59" s="13">
        <v>0</v>
      </c>
      <c r="T59" s="13">
        <v>0</v>
      </c>
      <c r="U59" s="13">
        <v>0</v>
      </c>
      <c r="V59" s="13">
        <v>0</v>
      </c>
      <c r="W59" s="13">
        <v>1</v>
      </c>
      <c r="X59" s="13">
        <v>0</v>
      </c>
      <c r="Y59" s="13">
        <v>0</v>
      </c>
      <c r="Z59" s="13">
        <v>1</v>
      </c>
      <c r="AA59" s="13">
        <v>1</v>
      </c>
      <c r="AB59" s="13">
        <v>0</v>
      </c>
      <c r="AC59" s="13">
        <v>0</v>
      </c>
      <c r="AD59" s="13">
        <v>0</v>
      </c>
      <c r="AE59" s="13">
        <v>0</v>
      </c>
      <c r="AF59" s="13">
        <v>0</v>
      </c>
      <c r="AG59" s="13">
        <v>0</v>
      </c>
      <c r="AH59" s="13">
        <v>2</v>
      </c>
      <c r="AI59" s="13">
        <v>0</v>
      </c>
      <c r="AJ59" s="13">
        <v>39</v>
      </c>
      <c r="AK59" s="12">
        <v>11</v>
      </c>
      <c r="AL59" s="14">
        <f t="shared" si="0"/>
        <v>0.28205128205128205</v>
      </c>
      <c r="AM59" s="5">
        <f>SUM(H59:O59)</f>
        <v>4</v>
      </c>
      <c r="AN59" s="5">
        <v>9</v>
      </c>
      <c r="AO59" s="6">
        <f>AM59/AN59</f>
        <v>0.44444444444444442</v>
      </c>
      <c r="AP59" s="5">
        <f>SUM(U59:Y59)</f>
        <v>1</v>
      </c>
      <c r="AQ59" s="5">
        <v>8</v>
      </c>
      <c r="AR59" s="6">
        <f>AP59/AQ59</f>
        <v>0.125</v>
      </c>
      <c r="AS59" s="5">
        <f>SUM(Z59:AI59)</f>
        <v>4</v>
      </c>
      <c r="AT59" s="5">
        <v>13</v>
      </c>
      <c r="AU59" s="6">
        <f>AS59/AT59</f>
        <v>0.30769230769230771</v>
      </c>
      <c r="AV59" s="5">
        <f>SUM(P59:T59)</f>
        <v>2</v>
      </c>
      <c r="AW59" s="5">
        <v>9</v>
      </c>
      <c r="AX59" s="6">
        <f>AV59/AW59</f>
        <v>0.22222222222222221</v>
      </c>
      <c r="AY59" s="5"/>
      <c r="AZ59" s="5">
        <v>0</v>
      </c>
      <c r="BA59" s="5"/>
      <c r="BB59" s="9"/>
      <c r="BC59" s="9">
        <v>0</v>
      </c>
      <c r="BD59" s="9"/>
    </row>
    <row r="60" spans="1:56">
      <c r="A60" s="11" t="s">
        <v>56</v>
      </c>
      <c r="B60" s="2">
        <f>VLOOKUP(D60,[1]ATE_MSU_Schools!$A$2:$C$1146,3,FALSE)</f>
        <v>29</v>
      </c>
      <c r="C60" s="11" t="s">
        <v>119</v>
      </c>
      <c r="D60" s="12">
        <v>290104</v>
      </c>
      <c r="E60" s="11" t="s">
        <v>58</v>
      </c>
      <c r="F60" s="11" t="s">
        <v>121</v>
      </c>
      <c r="G60" s="11" t="s">
        <v>14</v>
      </c>
      <c r="H60" s="13">
        <v>0</v>
      </c>
      <c r="I60" s="13">
        <v>2</v>
      </c>
      <c r="J60" s="13">
        <v>1</v>
      </c>
      <c r="K60" s="13">
        <v>1</v>
      </c>
      <c r="L60" s="13">
        <v>0</v>
      </c>
      <c r="M60" s="13">
        <v>1</v>
      </c>
      <c r="N60" s="13">
        <v>0</v>
      </c>
      <c r="O60" s="13">
        <v>0</v>
      </c>
      <c r="P60" s="13">
        <v>0</v>
      </c>
      <c r="Q60" s="13">
        <v>0</v>
      </c>
      <c r="R60" s="13">
        <v>0</v>
      </c>
      <c r="S60" s="13">
        <v>0</v>
      </c>
      <c r="T60" s="13">
        <v>0</v>
      </c>
      <c r="U60" s="13">
        <v>0</v>
      </c>
      <c r="V60" s="13">
        <v>0</v>
      </c>
      <c r="W60" s="13">
        <v>0</v>
      </c>
      <c r="X60" s="13">
        <v>1</v>
      </c>
      <c r="Y60" s="13">
        <v>1</v>
      </c>
      <c r="Z60" s="13">
        <v>0</v>
      </c>
      <c r="AA60" s="13">
        <v>1</v>
      </c>
      <c r="AB60" s="13">
        <v>0</v>
      </c>
      <c r="AC60" s="13">
        <v>0</v>
      </c>
      <c r="AD60" s="13">
        <v>0</v>
      </c>
      <c r="AE60" s="13">
        <v>0</v>
      </c>
      <c r="AF60" s="13">
        <v>1</v>
      </c>
      <c r="AG60" s="13">
        <v>0</v>
      </c>
      <c r="AH60" s="13"/>
      <c r="AI60" s="13"/>
      <c r="AJ60" s="13">
        <v>37</v>
      </c>
      <c r="AK60" s="12">
        <v>9</v>
      </c>
      <c r="AL60" s="14">
        <f t="shared" si="0"/>
        <v>0.24324324324324326</v>
      </c>
      <c r="AM60" s="5"/>
      <c r="AN60" s="5">
        <v>9</v>
      </c>
      <c r="AO60" s="5"/>
      <c r="AP60" s="5"/>
      <c r="AQ60" s="5">
        <v>7</v>
      </c>
      <c r="AR60" s="5"/>
      <c r="AS60" s="5"/>
      <c r="AT60" s="5">
        <v>13</v>
      </c>
      <c r="AU60" s="5"/>
      <c r="AV60" s="5"/>
      <c r="AW60" s="5">
        <v>8</v>
      </c>
      <c r="AX60" s="5"/>
      <c r="AY60" s="5"/>
      <c r="AZ60" s="5">
        <v>0</v>
      </c>
      <c r="BA60" s="5"/>
      <c r="BB60" s="9"/>
      <c r="BC60" s="9">
        <v>0</v>
      </c>
      <c r="BD60" s="9"/>
    </row>
    <row r="61" spans="1:56">
      <c r="A61" s="11" t="s">
        <v>56</v>
      </c>
      <c r="B61" s="2">
        <f>VLOOKUP(D61,[1]ATE_MSU_Schools!$A$2:$C$1146,3,FALSE)</f>
        <v>29</v>
      </c>
      <c r="C61" s="11" t="s">
        <v>119</v>
      </c>
      <c r="D61" s="12">
        <v>290104</v>
      </c>
      <c r="E61" s="11" t="s">
        <v>58</v>
      </c>
      <c r="F61" s="11" t="s">
        <v>122</v>
      </c>
      <c r="G61" s="11" t="s">
        <v>8</v>
      </c>
      <c r="H61" s="13">
        <v>0</v>
      </c>
      <c r="I61" s="13">
        <v>1</v>
      </c>
      <c r="J61" s="13">
        <v>1</v>
      </c>
      <c r="K61" s="13">
        <v>0</v>
      </c>
      <c r="L61" s="13">
        <v>0</v>
      </c>
      <c r="M61" s="13">
        <v>1</v>
      </c>
      <c r="N61" s="13">
        <v>0</v>
      </c>
      <c r="O61" s="13">
        <v>0</v>
      </c>
      <c r="P61" s="13">
        <v>1</v>
      </c>
      <c r="Q61" s="13">
        <v>0</v>
      </c>
      <c r="R61" s="13">
        <v>1</v>
      </c>
      <c r="S61" s="13">
        <v>1</v>
      </c>
      <c r="T61" s="13">
        <v>0</v>
      </c>
      <c r="U61" s="13">
        <v>1</v>
      </c>
      <c r="V61" s="13">
        <v>0</v>
      </c>
      <c r="W61" s="13">
        <v>1</v>
      </c>
      <c r="X61" s="13">
        <v>0</v>
      </c>
      <c r="Y61" s="13">
        <v>1</v>
      </c>
      <c r="Z61" s="13">
        <v>0</v>
      </c>
      <c r="AA61" s="13">
        <v>0</v>
      </c>
      <c r="AB61" s="13">
        <v>0</v>
      </c>
      <c r="AC61" s="13">
        <v>0</v>
      </c>
      <c r="AD61" s="13">
        <v>0</v>
      </c>
      <c r="AE61" s="13">
        <v>0</v>
      </c>
      <c r="AF61" s="13">
        <v>0</v>
      </c>
      <c r="AG61" s="13">
        <v>0</v>
      </c>
      <c r="AH61" s="13">
        <v>0</v>
      </c>
      <c r="AI61" s="13">
        <v>0</v>
      </c>
      <c r="AJ61" s="13">
        <v>39</v>
      </c>
      <c r="AK61" s="12">
        <v>9</v>
      </c>
      <c r="AL61" s="14">
        <f t="shared" si="0"/>
        <v>0.23076923076923078</v>
      </c>
      <c r="AM61" s="5">
        <f>SUM(H61:O61)</f>
        <v>3</v>
      </c>
      <c r="AN61" s="5">
        <v>9</v>
      </c>
      <c r="AO61" s="6">
        <f>AM61/AN61</f>
        <v>0.33333333333333331</v>
      </c>
      <c r="AP61" s="5">
        <f>SUM(U61:Y61)</f>
        <v>3</v>
      </c>
      <c r="AQ61" s="5">
        <v>8</v>
      </c>
      <c r="AR61" s="6">
        <f>AP61/AQ61</f>
        <v>0.375</v>
      </c>
      <c r="AS61" s="5">
        <f>SUM(Z61:AI61)</f>
        <v>0</v>
      </c>
      <c r="AT61" s="5">
        <v>13</v>
      </c>
      <c r="AU61" s="6">
        <f>AS61/AT61</f>
        <v>0</v>
      </c>
      <c r="AV61" s="5">
        <f>SUM(P61:T61)</f>
        <v>3</v>
      </c>
      <c r="AW61" s="5">
        <v>9</v>
      </c>
      <c r="AX61" s="6">
        <f>AV61/AW61</f>
        <v>0.33333333333333331</v>
      </c>
      <c r="AY61" s="5"/>
      <c r="AZ61" s="5">
        <v>0</v>
      </c>
      <c r="BA61" s="5"/>
      <c r="BB61" s="9"/>
      <c r="BC61" s="9">
        <v>0</v>
      </c>
      <c r="BD61" s="9"/>
    </row>
    <row r="62" spans="1:56">
      <c r="A62" s="11" t="s">
        <v>56</v>
      </c>
      <c r="B62" s="2">
        <f>VLOOKUP(D62,[1]ATE_MSU_Schools!$A$2:$C$1146,3,FALSE)</f>
        <v>29</v>
      </c>
      <c r="C62" s="11" t="s">
        <v>119</v>
      </c>
      <c r="D62" s="12">
        <v>290104</v>
      </c>
      <c r="E62" s="11" t="s">
        <v>58</v>
      </c>
      <c r="F62" s="11" t="s">
        <v>123</v>
      </c>
      <c r="G62" s="11" t="s">
        <v>9</v>
      </c>
      <c r="H62" s="13">
        <v>0</v>
      </c>
      <c r="I62" s="13">
        <v>0</v>
      </c>
      <c r="J62" s="13">
        <v>0</v>
      </c>
      <c r="K62" s="13">
        <v>0</v>
      </c>
      <c r="L62" s="13">
        <v>0</v>
      </c>
      <c r="M62" s="13">
        <v>0</v>
      </c>
      <c r="N62" s="13">
        <v>1</v>
      </c>
      <c r="O62" s="13">
        <v>0</v>
      </c>
      <c r="P62" s="13">
        <v>0</v>
      </c>
      <c r="Q62" s="13">
        <v>0</v>
      </c>
      <c r="R62" s="13">
        <v>0</v>
      </c>
      <c r="S62" s="13">
        <v>0</v>
      </c>
      <c r="T62" s="13">
        <v>0</v>
      </c>
      <c r="U62" s="13">
        <v>0</v>
      </c>
      <c r="V62" s="13">
        <v>1</v>
      </c>
      <c r="W62" s="13">
        <v>0</v>
      </c>
      <c r="X62" s="13">
        <v>0</v>
      </c>
      <c r="Y62" s="13">
        <v>1</v>
      </c>
      <c r="Z62" s="13">
        <v>0</v>
      </c>
      <c r="AA62" s="13">
        <v>0</v>
      </c>
      <c r="AB62" s="13">
        <v>1</v>
      </c>
      <c r="AC62" s="13">
        <v>1</v>
      </c>
      <c r="AD62" s="13">
        <v>0</v>
      </c>
      <c r="AE62" s="13">
        <v>1</v>
      </c>
      <c r="AF62" s="13">
        <v>1</v>
      </c>
      <c r="AG62" s="13">
        <v>0</v>
      </c>
      <c r="AH62" s="13">
        <v>0</v>
      </c>
      <c r="AI62" s="13"/>
      <c r="AJ62" s="13">
        <v>40</v>
      </c>
      <c r="AK62" s="12">
        <v>7</v>
      </c>
      <c r="AL62" s="14">
        <f t="shared" si="0"/>
        <v>0.17499999999999999</v>
      </c>
      <c r="AM62" s="5">
        <f>SUM(H62:O62)</f>
        <v>1</v>
      </c>
      <c r="AN62" s="5">
        <v>9</v>
      </c>
      <c r="AO62" s="6">
        <f>AM62/AN62</f>
        <v>0.1111111111111111</v>
      </c>
      <c r="AP62" s="5">
        <f>SUM(H62:L62)</f>
        <v>0</v>
      </c>
      <c r="AQ62" s="5">
        <v>7</v>
      </c>
      <c r="AR62" s="6">
        <f>AP62/AQ62</f>
        <v>0</v>
      </c>
      <c r="AS62" s="5"/>
      <c r="AT62" s="5">
        <v>0</v>
      </c>
      <c r="AU62" s="6"/>
      <c r="AV62" s="5">
        <f>SUM(W62:Z62)</f>
        <v>1</v>
      </c>
      <c r="AW62" s="5">
        <v>8</v>
      </c>
      <c r="AX62" s="6">
        <f>AV62/AW62</f>
        <v>0.125</v>
      </c>
      <c r="AY62" s="5"/>
      <c r="AZ62" s="5">
        <v>0</v>
      </c>
      <c r="BA62" s="5"/>
      <c r="BB62" s="9">
        <f>SUM(M62:V62)</f>
        <v>2</v>
      </c>
      <c r="BC62" s="9">
        <v>16</v>
      </c>
      <c r="BD62" s="10">
        <f>BB62/BC62</f>
        <v>0.125</v>
      </c>
    </row>
    <row r="63" spans="1:56">
      <c r="A63" s="11" t="s">
        <v>56</v>
      </c>
      <c r="B63" s="2">
        <f>VLOOKUP(D63,[1]ATE_MSU_Schools!$A$2:$C$1146,3,FALSE)</f>
        <v>29</v>
      </c>
      <c r="C63" s="11" t="s">
        <v>119</v>
      </c>
      <c r="D63" s="12">
        <v>290104</v>
      </c>
      <c r="E63" s="11" t="s">
        <v>58</v>
      </c>
      <c r="F63" s="11" t="s">
        <v>124</v>
      </c>
      <c r="G63" s="11" t="s">
        <v>10</v>
      </c>
      <c r="H63" s="13">
        <v>1</v>
      </c>
      <c r="I63" s="13">
        <v>1</v>
      </c>
      <c r="J63" s="13">
        <v>1</v>
      </c>
      <c r="K63" s="13">
        <v>0</v>
      </c>
      <c r="L63" s="13">
        <v>0</v>
      </c>
      <c r="M63" s="13">
        <v>0</v>
      </c>
      <c r="N63" s="13">
        <v>0</v>
      </c>
      <c r="O63" s="13">
        <v>0</v>
      </c>
      <c r="P63" s="13">
        <v>0</v>
      </c>
      <c r="Q63" s="13">
        <v>0</v>
      </c>
      <c r="R63" s="13">
        <v>0</v>
      </c>
      <c r="S63" s="13">
        <v>0</v>
      </c>
      <c r="T63" s="13">
        <v>0</v>
      </c>
      <c r="U63" s="13">
        <v>0</v>
      </c>
      <c r="V63" s="13">
        <v>0</v>
      </c>
      <c r="W63" s="13">
        <v>2</v>
      </c>
      <c r="X63" s="13">
        <v>0</v>
      </c>
      <c r="Y63" s="13">
        <v>1</v>
      </c>
      <c r="Z63" s="13">
        <v>0</v>
      </c>
      <c r="AA63" s="13">
        <v>0</v>
      </c>
      <c r="AB63" s="13">
        <v>1</v>
      </c>
      <c r="AC63" s="13">
        <v>0</v>
      </c>
      <c r="AD63" s="13">
        <v>0</v>
      </c>
      <c r="AE63" s="13">
        <v>1</v>
      </c>
      <c r="AF63" s="13">
        <v>1</v>
      </c>
      <c r="AG63" s="13">
        <v>0</v>
      </c>
      <c r="AH63" s="13">
        <v>0</v>
      </c>
      <c r="AI63" s="13">
        <v>0</v>
      </c>
      <c r="AJ63" s="13">
        <v>40</v>
      </c>
      <c r="AK63" s="12">
        <v>9</v>
      </c>
      <c r="AL63" s="14">
        <f t="shared" si="0"/>
        <v>0.22500000000000001</v>
      </c>
      <c r="AM63" s="5"/>
      <c r="AN63" s="5">
        <v>9</v>
      </c>
      <c r="AO63" s="5"/>
      <c r="AP63" s="5"/>
      <c r="AQ63" s="5">
        <v>7</v>
      </c>
      <c r="AR63" s="5"/>
      <c r="AS63" s="5"/>
      <c r="AT63" s="5">
        <v>13</v>
      </c>
      <c r="AU63" s="5"/>
      <c r="AV63" s="5"/>
      <c r="AW63" s="5">
        <v>0</v>
      </c>
      <c r="AX63" s="5"/>
      <c r="AY63" s="5"/>
      <c r="AZ63" s="5">
        <v>11</v>
      </c>
      <c r="BA63" s="5"/>
      <c r="BB63" s="9"/>
      <c r="BC63" s="9">
        <v>0</v>
      </c>
      <c r="BD63" s="9"/>
    </row>
    <row r="64" spans="1:56">
      <c r="A64" s="11" t="s">
        <v>56</v>
      </c>
      <c r="B64" s="2">
        <f>VLOOKUP(D64,[1]ATE_MSU_Schools!$A$2:$C$1146,3,FALSE)</f>
        <v>29</v>
      </c>
      <c r="C64" s="11" t="s">
        <v>119</v>
      </c>
      <c r="D64" s="12">
        <v>290104</v>
      </c>
      <c r="E64" s="11" t="s">
        <v>58</v>
      </c>
      <c r="F64" s="11" t="s">
        <v>125</v>
      </c>
      <c r="G64" s="11" t="s">
        <v>10</v>
      </c>
      <c r="H64" s="13">
        <v>0</v>
      </c>
      <c r="I64" s="13">
        <v>0</v>
      </c>
      <c r="J64" s="13">
        <v>0</v>
      </c>
      <c r="K64" s="13">
        <v>0</v>
      </c>
      <c r="L64" s="13">
        <v>0</v>
      </c>
      <c r="M64" s="13">
        <v>0</v>
      </c>
      <c r="N64" s="13">
        <v>0</v>
      </c>
      <c r="O64" s="13">
        <v>0</v>
      </c>
      <c r="P64" s="13">
        <v>0</v>
      </c>
      <c r="Q64" s="13">
        <v>0</v>
      </c>
      <c r="R64" s="13">
        <v>0</v>
      </c>
      <c r="S64" s="13">
        <v>0</v>
      </c>
      <c r="T64" s="13">
        <v>1</v>
      </c>
      <c r="U64" s="13">
        <v>0</v>
      </c>
      <c r="V64" s="13">
        <v>0</v>
      </c>
      <c r="W64" s="13">
        <v>0</v>
      </c>
      <c r="X64" s="13">
        <v>0</v>
      </c>
      <c r="Y64" s="13">
        <v>0</v>
      </c>
      <c r="Z64" s="13">
        <v>1</v>
      </c>
      <c r="AA64" s="13">
        <v>0</v>
      </c>
      <c r="AB64" s="13">
        <v>0</v>
      </c>
      <c r="AC64" s="13">
        <v>0</v>
      </c>
      <c r="AD64" s="13">
        <v>0</v>
      </c>
      <c r="AE64" s="13">
        <v>0</v>
      </c>
      <c r="AF64" s="13">
        <v>0</v>
      </c>
      <c r="AG64" s="13">
        <v>0</v>
      </c>
      <c r="AH64" s="13">
        <v>0</v>
      </c>
      <c r="AI64" s="13">
        <v>0</v>
      </c>
      <c r="AJ64" s="13">
        <v>40</v>
      </c>
      <c r="AK64" s="12">
        <v>2</v>
      </c>
      <c r="AL64" s="14">
        <f t="shared" si="0"/>
        <v>0.05</v>
      </c>
      <c r="AM64" s="5"/>
      <c r="AN64" s="5">
        <v>9</v>
      </c>
      <c r="AO64" s="5"/>
      <c r="AP64" s="5"/>
      <c r="AQ64" s="5">
        <v>7</v>
      </c>
      <c r="AR64" s="5"/>
      <c r="AS64" s="5"/>
      <c r="AT64" s="5">
        <v>13</v>
      </c>
      <c r="AU64" s="5"/>
      <c r="AV64" s="5"/>
      <c r="AW64" s="5">
        <v>0</v>
      </c>
      <c r="AX64" s="5"/>
      <c r="AY64" s="5"/>
      <c r="AZ64" s="5">
        <v>11</v>
      </c>
      <c r="BA64" s="5"/>
      <c r="BB64" s="9"/>
      <c r="BC64" s="9">
        <v>0</v>
      </c>
      <c r="BD64" s="9"/>
    </row>
    <row r="65" spans="1:56">
      <c r="A65" s="11" t="s">
        <v>56</v>
      </c>
      <c r="B65" s="2">
        <f>VLOOKUP(D65,[1]ATE_MSU_Schools!$A$2:$C$1146,3,FALSE)</f>
        <v>29</v>
      </c>
      <c r="C65" s="11" t="s">
        <v>119</v>
      </c>
      <c r="D65" s="12">
        <v>290104</v>
      </c>
      <c r="E65" s="11" t="s">
        <v>58</v>
      </c>
      <c r="F65" s="11" t="s">
        <v>126</v>
      </c>
      <c r="G65" s="11" t="s">
        <v>12</v>
      </c>
      <c r="H65" s="13">
        <v>1</v>
      </c>
      <c r="I65" s="13">
        <v>1</v>
      </c>
      <c r="J65" s="13">
        <v>0</v>
      </c>
      <c r="K65" s="13">
        <v>1</v>
      </c>
      <c r="L65" s="13">
        <v>1</v>
      </c>
      <c r="M65" s="13">
        <v>1</v>
      </c>
      <c r="N65" s="13">
        <v>0</v>
      </c>
      <c r="O65" s="13">
        <v>1</v>
      </c>
      <c r="P65" s="13">
        <v>2</v>
      </c>
      <c r="Q65" s="13">
        <v>2</v>
      </c>
      <c r="R65" s="13">
        <v>0</v>
      </c>
      <c r="S65" s="13">
        <v>1</v>
      </c>
      <c r="T65" s="13">
        <v>1</v>
      </c>
      <c r="U65" s="13">
        <v>1</v>
      </c>
      <c r="V65" s="13">
        <v>1</v>
      </c>
      <c r="W65" s="13">
        <v>0</v>
      </c>
      <c r="X65" s="13">
        <v>0</v>
      </c>
      <c r="Y65" s="13">
        <v>2</v>
      </c>
      <c r="Z65" s="13">
        <v>2</v>
      </c>
      <c r="AA65" s="13">
        <v>2</v>
      </c>
      <c r="AB65" s="13">
        <v>2</v>
      </c>
      <c r="AC65" s="13">
        <v>0</v>
      </c>
      <c r="AD65" s="13">
        <v>1</v>
      </c>
      <c r="AE65" s="13">
        <v>1</v>
      </c>
      <c r="AF65" s="13">
        <v>1</v>
      </c>
      <c r="AG65" s="13">
        <v>1</v>
      </c>
      <c r="AH65" s="13">
        <v>0</v>
      </c>
      <c r="AI65" s="13">
        <v>0</v>
      </c>
      <c r="AJ65" s="13">
        <v>44</v>
      </c>
      <c r="AK65" s="12">
        <v>26</v>
      </c>
      <c r="AL65" s="14">
        <f t="shared" si="0"/>
        <v>0.59090909090909094</v>
      </c>
      <c r="AM65" s="5"/>
      <c r="AN65" s="5">
        <v>9</v>
      </c>
      <c r="AO65" s="5"/>
      <c r="AP65" s="5"/>
      <c r="AQ65" s="5">
        <v>8</v>
      </c>
      <c r="AR65" s="5"/>
      <c r="AS65" s="5"/>
      <c r="AT65" s="5">
        <v>0</v>
      </c>
      <c r="AU65" s="6"/>
      <c r="AV65" s="5"/>
      <c r="AW65" s="5">
        <v>0</v>
      </c>
      <c r="AX65" s="5"/>
      <c r="AY65" s="5"/>
      <c r="AZ65" s="5">
        <v>10</v>
      </c>
      <c r="BA65" s="5"/>
      <c r="BB65" s="9"/>
      <c r="BC65" s="9">
        <v>17</v>
      </c>
      <c r="BD65" s="9"/>
    </row>
    <row r="66" spans="1:56">
      <c r="A66" s="11" t="s">
        <v>56</v>
      </c>
      <c r="B66" s="2">
        <f>VLOOKUP(D66,[1]ATE_MSU_Schools!$A$2:$C$1146,3,FALSE)</f>
        <v>29</v>
      </c>
      <c r="C66" s="11" t="s">
        <v>119</v>
      </c>
      <c r="D66" s="12">
        <v>290104</v>
      </c>
      <c r="E66" s="11" t="s">
        <v>58</v>
      </c>
      <c r="F66" s="11" t="s">
        <v>127</v>
      </c>
      <c r="G66" s="11" t="s">
        <v>10</v>
      </c>
      <c r="H66" s="13">
        <v>2</v>
      </c>
      <c r="I66" s="13">
        <v>1</v>
      </c>
      <c r="J66" s="13">
        <v>0</v>
      </c>
      <c r="K66" s="13">
        <v>0</v>
      </c>
      <c r="L66" s="13">
        <v>1</v>
      </c>
      <c r="M66" s="13">
        <v>0</v>
      </c>
      <c r="N66" s="13">
        <v>1</v>
      </c>
      <c r="O66" s="13">
        <v>0</v>
      </c>
      <c r="P66" s="13">
        <v>0</v>
      </c>
      <c r="Q66" s="13">
        <v>0</v>
      </c>
      <c r="R66" s="13">
        <v>0</v>
      </c>
      <c r="S66" s="13">
        <v>0</v>
      </c>
      <c r="T66" s="13">
        <v>0</v>
      </c>
      <c r="U66" s="13">
        <v>0</v>
      </c>
      <c r="V66" s="13">
        <v>0</v>
      </c>
      <c r="W66" s="13">
        <v>1</v>
      </c>
      <c r="X66" s="13">
        <v>0</v>
      </c>
      <c r="Y66" s="13">
        <v>1</v>
      </c>
      <c r="Z66" s="13">
        <v>0</v>
      </c>
      <c r="AA66" s="13">
        <v>1</v>
      </c>
      <c r="AB66" s="13">
        <v>1</v>
      </c>
      <c r="AC66" s="13">
        <v>0</v>
      </c>
      <c r="AD66" s="13">
        <v>0</v>
      </c>
      <c r="AE66" s="13">
        <v>0</v>
      </c>
      <c r="AF66" s="13">
        <v>0</v>
      </c>
      <c r="AG66" s="13">
        <v>0</v>
      </c>
      <c r="AH66" s="13">
        <v>0</v>
      </c>
      <c r="AI66" s="13">
        <v>2</v>
      </c>
      <c r="AJ66" s="13">
        <v>40</v>
      </c>
      <c r="AK66" s="12">
        <v>11</v>
      </c>
      <c r="AL66" s="14">
        <f t="shared" ref="AL66:AL129" si="1">AK66/AJ66</f>
        <v>0.27500000000000002</v>
      </c>
      <c r="AM66" s="5"/>
      <c r="AN66" s="5">
        <v>9</v>
      </c>
      <c r="AO66" s="5"/>
      <c r="AP66" s="5"/>
      <c r="AQ66" s="5">
        <v>7</v>
      </c>
      <c r="AR66" s="5"/>
      <c r="AS66" s="5"/>
      <c r="AT66" s="5">
        <v>13</v>
      </c>
      <c r="AU66" s="5"/>
      <c r="AV66" s="5"/>
      <c r="AW66" s="5">
        <v>0</v>
      </c>
      <c r="AX66" s="5"/>
      <c r="AY66" s="5"/>
      <c r="AZ66" s="5">
        <v>11</v>
      </c>
      <c r="BA66" s="5"/>
      <c r="BB66" s="9"/>
      <c r="BC66" s="9">
        <v>0</v>
      </c>
      <c r="BD66" s="9"/>
    </row>
    <row r="67" spans="1:56">
      <c r="A67" s="11" t="s">
        <v>56</v>
      </c>
      <c r="B67" s="2">
        <f>VLOOKUP(D67,[1]ATE_MSU_Schools!$A$2:$C$1146,3,FALSE)</f>
        <v>29</v>
      </c>
      <c r="C67" s="11" t="s">
        <v>119</v>
      </c>
      <c r="D67" s="12">
        <v>290104</v>
      </c>
      <c r="E67" s="11" t="s">
        <v>58</v>
      </c>
      <c r="F67" s="11" t="s">
        <v>128</v>
      </c>
      <c r="G67" s="11" t="s">
        <v>12</v>
      </c>
      <c r="H67" s="13">
        <v>0</v>
      </c>
      <c r="I67" s="13">
        <v>0</v>
      </c>
      <c r="J67" s="13">
        <v>1</v>
      </c>
      <c r="K67" s="13">
        <v>0</v>
      </c>
      <c r="L67" s="13">
        <v>0</v>
      </c>
      <c r="M67" s="13">
        <v>0</v>
      </c>
      <c r="N67" s="13">
        <v>0</v>
      </c>
      <c r="O67" s="13">
        <v>1</v>
      </c>
      <c r="P67" s="13">
        <v>2</v>
      </c>
      <c r="Q67" s="13">
        <v>2</v>
      </c>
      <c r="R67" s="13">
        <v>0</v>
      </c>
      <c r="S67" s="13">
        <v>1</v>
      </c>
      <c r="T67" s="13">
        <v>2</v>
      </c>
      <c r="U67" s="13">
        <v>1</v>
      </c>
      <c r="V67" s="13">
        <v>0</v>
      </c>
      <c r="W67" s="13">
        <v>0</v>
      </c>
      <c r="X67" s="13">
        <v>0</v>
      </c>
      <c r="Y67" s="13">
        <v>1</v>
      </c>
      <c r="Z67" s="13">
        <v>0</v>
      </c>
      <c r="AA67" s="13">
        <v>0</v>
      </c>
      <c r="AB67" s="13">
        <v>0</v>
      </c>
      <c r="AC67" s="13">
        <v>2</v>
      </c>
      <c r="AD67" s="13">
        <v>0</v>
      </c>
      <c r="AE67" s="13">
        <v>1</v>
      </c>
      <c r="AF67" s="13">
        <v>0</v>
      </c>
      <c r="AG67" s="13">
        <v>1</v>
      </c>
      <c r="AH67" s="13">
        <v>2</v>
      </c>
      <c r="AI67" s="13">
        <v>2</v>
      </c>
      <c r="AJ67" s="13">
        <v>44</v>
      </c>
      <c r="AK67" s="12">
        <v>19</v>
      </c>
      <c r="AL67" s="14">
        <f t="shared" si="1"/>
        <v>0.43181818181818182</v>
      </c>
      <c r="AM67" s="5"/>
      <c r="AN67" s="5">
        <v>9</v>
      </c>
      <c r="AO67" s="5"/>
      <c r="AP67" s="5"/>
      <c r="AQ67" s="5">
        <v>8</v>
      </c>
      <c r="AR67" s="5"/>
      <c r="AS67" s="5"/>
      <c r="AT67" s="5">
        <v>0</v>
      </c>
      <c r="AU67" s="6"/>
      <c r="AV67" s="5"/>
      <c r="AW67" s="5">
        <v>0</v>
      </c>
      <c r="AX67" s="5"/>
      <c r="AY67" s="5"/>
      <c r="AZ67" s="5">
        <v>10</v>
      </c>
      <c r="BA67" s="5"/>
      <c r="BB67" s="9"/>
      <c r="BC67" s="9">
        <v>17</v>
      </c>
      <c r="BD67" s="9"/>
    </row>
    <row r="68" spans="1:56">
      <c r="A68" s="11" t="s">
        <v>56</v>
      </c>
      <c r="B68" s="2">
        <f>VLOOKUP(D68,[1]ATE_MSU_Schools!$A$2:$C$1146,3,FALSE)</f>
        <v>29</v>
      </c>
      <c r="C68" s="11" t="s">
        <v>119</v>
      </c>
      <c r="D68" s="12">
        <v>290104</v>
      </c>
      <c r="E68" s="11" t="s">
        <v>58</v>
      </c>
      <c r="F68" s="11" t="s">
        <v>129</v>
      </c>
      <c r="G68" s="11" t="s">
        <v>7</v>
      </c>
      <c r="H68" s="13">
        <v>0</v>
      </c>
      <c r="I68" s="13">
        <v>0</v>
      </c>
      <c r="J68" s="13">
        <v>1</v>
      </c>
      <c r="K68" s="13">
        <v>0</v>
      </c>
      <c r="L68" s="13">
        <v>0</v>
      </c>
      <c r="M68" s="13">
        <v>1</v>
      </c>
      <c r="N68" s="13">
        <v>0</v>
      </c>
      <c r="O68" s="13">
        <v>0</v>
      </c>
      <c r="P68" s="13">
        <v>2</v>
      </c>
      <c r="Q68" s="13">
        <v>1</v>
      </c>
      <c r="R68" s="13">
        <v>1</v>
      </c>
      <c r="S68" s="13">
        <v>0</v>
      </c>
      <c r="T68" s="13">
        <v>0</v>
      </c>
      <c r="U68" s="13">
        <v>0</v>
      </c>
      <c r="V68" s="13">
        <v>0</v>
      </c>
      <c r="W68" s="13">
        <v>1</v>
      </c>
      <c r="X68" s="13">
        <v>0</v>
      </c>
      <c r="Y68" s="13">
        <v>1</v>
      </c>
      <c r="Z68" s="13">
        <v>1</v>
      </c>
      <c r="AA68" s="13">
        <v>1</v>
      </c>
      <c r="AB68" s="13">
        <v>0</v>
      </c>
      <c r="AC68" s="13">
        <v>0</v>
      </c>
      <c r="AD68" s="13">
        <v>0</v>
      </c>
      <c r="AE68" s="13">
        <v>1</v>
      </c>
      <c r="AF68" s="13">
        <v>0</v>
      </c>
      <c r="AG68" s="13">
        <v>0</v>
      </c>
      <c r="AH68" s="13">
        <v>0</v>
      </c>
      <c r="AI68" s="13"/>
      <c r="AJ68" s="13">
        <v>39</v>
      </c>
      <c r="AK68" s="12">
        <v>11</v>
      </c>
      <c r="AL68" s="14">
        <f t="shared" si="1"/>
        <v>0.28205128205128205</v>
      </c>
      <c r="AM68" s="5">
        <f>SUM([1]Orig8!W67:AD67)</f>
        <v>2</v>
      </c>
      <c r="AN68" s="5">
        <v>9</v>
      </c>
      <c r="AO68" s="6">
        <f>AM68/AN68</f>
        <v>0.22222222222222221</v>
      </c>
      <c r="AP68" s="5">
        <f>SUM(H68:L68)</f>
        <v>1</v>
      </c>
      <c r="AQ68" s="5">
        <v>8</v>
      </c>
      <c r="AR68" s="6">
        <f>AP68/AQ68</f>
        <v>0.125</v>
      </c>
      <c r="AS68" s="5">
        <f>SUM(M68:U68)</f>
        <v>5</v>
      </c>
      <c r="AT68" s="5">
        <v>13</v>
      </c>
      <c r="AU68" s="6">
        <f>AS68/AT68</f>
        <v>0.38461538461538464</v>
      </c>
      <c r="AV68" s="5">
        <f>SUM(AD68:AH68)</f>
        <v>1</v>
      </c>
      <c r="AW68" s="5">
        <v>9</v>
      </c>
      <c r="AX68" s="6">
        <f>AV68/AW68</f>
        <v>0.1111111111111111</v>
      </c>
      <c r="AY68" s="5"/>
      <c r="AZ68" s="5">
        <v>0</v>
      </c>
      <c r="BA68" s="5"/>
      <c r="BB68" s="9"/>
      <c r="BC68" s="9">
        <v>0</v>
      </c>
      <c r="BD68" s="9"/>
    </row>
    <row r="69" spans="1:56">
      <c r="A69" s="11" t="s">
        <v>56</v>
      </c>
      <c r="B69" s="2">
        <f>VLOOKUP(D69,[1]ATE_MSU_Schools!$A$2:$C$1146,3,FALSE)</f>
        <v>29</v>
      </c>
      <c r="C69" s="11" t="s">
        <v>119</v>
      </c>
      <c r="D69" s="12">
        <v>290104</v>
      </c>
      <c r="E69" s="11" t="s">
        <v>58</v>
      </c>
      <c r="F69" s="11" t="s">
        <v>130</v>
      </c>
      <c r="G69" s="11" t="s">
        <v>8</v>
      </c>
      <c r="H69" s="13">
        <v>1</v>
      </c>
      <c r="I69" s="13">
        <v>1</v>
      </c>
      <c r="J69" s="13">
        <v>1</v>
      </c>
      <c r="K69" s="13">
        <v>1</v>
      </c>
      <c r="L69" s="13">
        <v>1</v>
      </c>
      <c r="M69" s="13">
        <v>2</v>
      </c>
      <c r="N69" s="13">
        <v>0</v>
      </c>
      <c r="O69" s="13">
        <v>0</v>
      </c>
      <c r="P69" s="13">
        <v>2</v>
      </c>
      <c r="Q69" s="13">
        <v>1</v>
      </c>
      <c r="R69" s="13">
        <v>2</v>
      </c>
      <c r="S69" s="13">
        <v>1</v>
      </c>
      <c r="T69" s="13">
        <v>0</v>
      </c>
      <c r="U69" s="13">
        <v>1</v>
      </c>
      <c r="V69" s="13">
        <v>2</v>
      </c>
      <c r="W69" s="13">
        <v>1</v>
      </c>
      <c r="X69" s="13">
        <v>0</v>
      </c>
      <c r="Y69" s="13">
        <v>1</v>
      </c>
      <c r="Z69" s="13">
        <v>2</v>
      </c>
      <c r="AA69" s="13">
        <v>1</v>
      </c>
      <c r="AB69" s="13">
        <v>2</v>
      </c>
      <c r="AC69" s="13">
        <v>1</v>
      </c>
      <c r="AD69" s="13">
        <v>1</v>
      </c>
      <c r="AE69" s="13">
        <v>1</v>
      </c>
      <c r="AF69" s="13">
        <v>1</v>
      </c>
      <c r="AG69" s="13">
        <v>1</v>
      </c>
      <c r="AH69" s="13">
        <v>1</v>
      </c>
      <c r="AI69" s="13">
        <v>0</v>
      </c>
      <c r="AJ69" s="13">
        <v>39</v>
      </c>
      <c r="AK69" s="12">
        <v>28</v>
      </c>
      <c r="AL69" s="14">
        <f t="shared" si="1"/>
        <v>0.71794871794871795</v>
      </c>
      <c r="AM69" s="5">
        <f>SUM(H69:O69)</f>
        <v>7</v>
      </c>
      <c r="AN69" s="5">
        <v>9</v>
      </c>
      <c r="AO69" s="6">
        <f>AM69/AN69</f>
        <v>0.77777777777777779</v>
      </c>
      <c r="AP69" s="5">
        <f>SUM(U69:Y69)</f>
        <v>5</v>
      </c>
      <c r="AQ69" s="5">
        <v>8</v>
      </c>
      <c r="AR69" s="6">
        <f>AP69/AQ69</f>
        <v>0.625</v>
      </c>
      <c r="AS69" s="5">
        <f>SUM(Z69:AI69)</f>
        <v>11</v>
      </c>
      <c r="AT69" s="5">
        <v>13</v>
      </c>
      <c r="AU69" s="6">
        <f>AS69/AT69</f>
        <v>0.84615384615384615</v>
      </c>
      <c r="AV69" s="5">
        <f>SUM(P69:T69)</f>
        <v>6</v>
      </c>
      <c r="AW69" s="5">
        <v>9</v>
      </c>
      <c r="AX69" s="6">
        <f>AV69/AW69</f>
        <v>0.66666666666666663</v>
      </c>
      <c r="AY69" s="5"/>
      <c r="AZ69" s="5">
        <v>0</v>
      </c>
      <c r="BA69" s="5"/>
      <c r="BB69" s="9"/>
      <c r="BC69" s="9">
        <v>0</v>
      </c>
      <c r="BD69" s="9"/>
    </row>
    <row r="70" spans="1:56">
      <c r="A70" s="11" t="s">
        <v>56</v>
      </c>
      <c r="B70" s="2">
        <f>VLOOKUP(D70,[1]ATE_MSU_Schools!$A$2:$C$1146,3,FALSE)</f>
        <v>29</v>
      </c>
      <c r="C70" s="11" t="s">
        <v>119</v>
      </c>
      <c r="D70" s="12">
        <v>290104</v>
      </c>
      <c r="E70" s="11" t="s">
        <v>58</v>
      </c>
      <c r="F70" s="11" t="s">
        <v>131</v>
      </c>
      <c r="G70" s="11" t="s">
        <v>13</v>
      </c>
      <c r="H70" s="13">
        <v>0</v>
      </c>
      <c r="I70" s="13">
        <v>0</v>
      </c>
      <c r="J70" s="13">
        <v>0</v>
      </c>
      <c r="K70" s="13">
        <v>0</v>
      </c>
      <c r="L70" s="13">
        <v>1</v>
      </c>
      <c r="M70" s="13">
        <v>0</v>
      </c>
      <c r="N70" s="13">
        <v>0</v>
      </c>
      <c r="O70" s="13">
        <v>1</v>
      </c>
      <c r="P70" s="13">
        <v>0</v>
      </c>
      <c r="Q70" s="13">
        <v>0</v>
      </c>
      <c r="R70" s="13">
        <v>0</v>
      </c>
      <c r="S70" s="13">
        <v>0</v>
      </c>
      <c r="T70" s="13">
        <v>0</v>
      </c>
      <c r="U70" s="13">
        <v>1</v>
      </c>
      <c r="V70" s="13">
        <v>0</v>
      </c>
      <c r="W70" s="13">
        <v>1</v>
      </c>
      <c r="X70" s="13">
        <v>0</v>
      </c>
      <c r="Y70" s="13">
        <v>0</v>
      </c>
      <c r="Z70" s="13">
        <v>0</v>
      </c>
      <c r="AA70" s="13">
        <v>0</v>
      </c>
      <c r="AB70" s="13">
        <v>0</v>
      </c>
      <c r="AC70" s="13">
        <v>0</v>
      </c>
      <c r="AD70" s="13">
        <v>0</v>
      </c>
      <c r="AE70" s="13">
        <v>0</v>
      </c>
      <c r="AF70" s="13">
        <v>0</v>
      </c>
      <c r="AG70" s="13">
        <v>0</v>
      </c>
      <c r="AH70" s="13">
        <v>0</v>
      </c>
      <c r="AI70" s="13">
        <v>1</v>
      </c>
      <c r="AJ70" s="13">
        <v>44</v>
      </c>
      <c r="AK70" s="12">
        <v>5</v>
      </c>
      <c r="AL70" s="14">
        <f t="shared" si="1"/>
        <v>0.11363636363636363</v>
      </c>
      <c r="AM70" s="5"/>
      <c r="AN70" s="5">
        <v>9</v>
      </c>
      <c r="AO70" s="5"/>
      <c r="AP70" s="5"/>
      <c r="AQ70" s="5">
        <v>7</v>
      </c>
      <c r="AR70" s="5"/>
      <c r="AS70" s="5"/>
      <c r="AT70" s="5">
        <v>0</v>
      </c>
      <c r="AU70" s="6"/>
      <c r="AV70" s="5"/>
      <c r="AW70" s="5">
        <v>0</v>
      </c>
      <c r="AX70" s="5"/>
      <c r="AY70" s="5"/>
      <c r="AZ70" s="5">
        <v>11</v>
      </c>
      <c r="BA70" s="5"/>
      <c r="BB70" s="9"/>
      <c r="BC70" s="9">
        <v>17</v>
      </c>
      <c r="BD70" s="9"/>
    </row>
    <row r="71" spans="1:56">
      <c r="A71" s="11" t="s">
        <v>56</v>
      </c>
      <c r="B71" s="2">
        <f>VLOOKUP(D71,[1]ATE_MSU_Schools!$A$2:$C$1146,3,FALSE)</f>
        <v>29</v>
      </c>
      <c r="C71" s="11" t="s">
        <v>119</v>
      </c>
      <c r="D71" s="12">
        <v>290104</v>
      </c>
      <c r="E71" s="11" t="s">
        <v>58</v>
      </c>
      <c r="F71" s="11" t="s">
        <v>132</v>
      </c>
      <c r="G71" s="11" t="s">
        <v>8</v>
      </c>
      <c r="H71" s="13">
        <v>1</v>
      </c>
      <c r="I71" s="13">
        <v>1</v>
      </c>
      <c r="J71" s="13">
        <v>1</v>
      </c>
      <c r="K71" s="13">
        <v>0</v>
      </c>
      <c r="L71" s="13">
        <v>1</v>
      </c>
      <c r="M71" s="13">
        <v>0</v>
      </c>
      <c r="N71" s="13">
        <v>0</v>
      </c>
      <c r="O71" s="13">
        <v>0</v>
      </c>
      <c r="P71" s="13">
        <v>0</v>
      </c>
      <c r="Q71" s="13">
        <v>0</v>
      </c>
      <c r="R71" s="13">
        <v>0</v>
      </c>
      <c r="S71" s="13">
        <v>0</v>
      </c>
      <c r="T71" s="13">
        <v>0</v>
      </c>
      <c r="U71" s="13">
        <v>0</v>
      </c>
      <c r="V71" s="13">
        <v>0</v>
      </c>
      <c r="W71" s="13">
        <v>0</v>
      </c>
      <c r="X71" s="13">
        <v>0</v>
      </c>
      <c r="Y71" s="13">
        <v>0</v>
      </c>
      <c r="Z71" s="13">
        <v>0</v>
      </c>
      <c r="AA71" s="13">
        <v>1</v>
      </c>
      <c r="AB71" s="13">
        <v>1</v>
      </c>
      <c r="AC71" s="13">
        <v>0</v>
      </c>
      <c r="AD71" s="13">
        <v>0</v>
      </c>
      <c r="AE71" s="13">
        <v>0</v>
      </c>
      <c r="AF71" s="13">
        <v>0</v>
      </c>
      <c r="AG71" s="13">
        <v>0</v>
      </c>
      <c r="AH71" s="13">
        <v>2</v>
      </c>
      <c r="AI71" s="13">
        <v>0</v>
      </c>
      <c r="AJ71" s="13">
        <v>39</v>
      </c>
      <c r="AK71" s="12">
        <v>7</v>
      </c>
      <c r="AL71" s="14">
        <f t="shared" si="1"/>
        <v>0.17948717948717949</v>
      </c>
      <c r="AM71" s="5">
        <f>SUM(H71:O71)</f>
        <v>4</v>
      </c>
      <c r="AN71" s="5">
        <v>9</v>
      </c>
      <c r="AO71" s="6">
        <f>AM71/AN71</f>
        <v>0.44444444444444442</v>
      </c>
      <c r="AP71" s="5">
        <f>SUM(U71:Y71)</f>
        <v>0</v>
      </c>
      <c r="AQ71" s="5">
        <v>8</v>
      </c>
      <c r="AR71" s="6">
        <f>AP71/AQ71</f>
        <v>0</v>
      </c>
      <c r="AS71" s="5">
        <f>SUM(Z71:AI71)</f>
        <v>4</v>
      </c>
      <c r="AT71" s="5">
        <v>13</v>
      </c>
      <c r="AU71" s="6">
        <f>AS71/AT71</f>
        <v>0.30769230769230771</v>
      </c>
      <c r="AV71" s="5">
        <f>SUM(P71:T71)</f>
        <v>0</v>
      </c>
      <c r="AW71" s="5">
        <v>9</v>
      </c>
      <c r="AX71" s="6">
        <f>AV71/AW71</f>
        <v>0</v>
      </c>
      <c r="AY71" s="5"/>
      <c r="AZ71" s="5">
        <v>0</v>
      </c>
      <c r="BA71" s="5"/>
      <c r="BB71" s="9"/>
      <c r="BC71" s="9">
        <v>0</v>
      </c>
      <c r="BD71" s="9"/>
    </row>
    <row r="72" spans="1:56">
      <c r="A72" s="11" t="s">
        <v>56</v>
      </c>
      <c r="B72" s="2">
        <f>VLOOKUP(D72,[1]ATE_MSU_Schools!$A$2:$C$1146,3,FALSE)</f>
        <v>29</v>
      </c>
      <c r="C72" s="11" t="s">
        <v>119</v>
      </c>
      <c r="D72" s="12">
        <v>290104</v>
      </c>
      <c r="E72" s="11" t="s">
        <v>58</v>
      </c>
      <c r="F72" s="11" t="s">
        <v>133</v>
      </c>
      <c r="G72" s="11" t="s">
        <v>10</v>
      </c>
      <c r="H72" s="13">
        <v>0</v>
      </c>
      <c r="I72" s="13">
        <v>1</v>
      </c>
      <c r="J72" s="13">
        <v>1</v>
      </c>
      <c r="K72" s="13">
        <v>0</v>
      </c>
      <c r="L72" s="13">
        <v>0</v>
      </c>
      <c r="M72" s="13">
        <v>0</v>
      </c>
      <c r="N72" s="13">
        <v>0</v>
      </c>
      <c r="O72" s="13">
        <v>0</v>
      </c>
      <c r="P72" s="13">
        <v>1</v>
      </c>
      <c r="Q72" s="13">
        <v>0</v>
      </c>
      <c r="R72" s="13">
        <v>0</v>
      </c>
      <c r="S72" s="13">
        <v>1</v>
      </c>
      <c r="T72" s="13">
        <v>0</v>
      </c>
      <c r="U72" s="13">
        <v>1</v>
      </c>
      <c r="V72" s="13">
        <v>0</v>
      </c>
      <c r="W72" s="13">
        <v>1</v>
      </c>
      <c r="X72" s="13">
        <v>0</v>
      </c>
      <c r="Y72" s="13">
        <v>0</v>
      </c>
      <c r="Z72" s="13">
        <v>1</v>
      </c>
      <c r="AA72" s="13">
        <v>1</v>
      </c>
      <c r="AB72" s="13">
        <v>0</v>
      </c>
      <c r="AC72" s="13">
        <v>0</v>
      </c>
      <c r="AD72" s="13">
        <v>0</v>
      </c>
      <c r="AE72" s="13">
        <v>2</v>
      </c>
      <c r="AF72" s="13">
        <v>0</v>
      </c>
      <c r="AG72" s="13">
        <v>0</v>
      </c>
      <c r="AH72" s="13">
        <v>0</v>
      </c>
      <c r="AI72" s="13">
        <v>0</v>
      </c>
      <c r="AJ72" s="13">
        <v>40</v>
      </c>
      <c r="AK72" s="12">
        <v>10</v>
      </c>
      <c r="AL72" s="14">
        <f t="shared" si="1"/>
        <v>0.25</v>
      </c>
      <c r="AM72" s="5"/>
      <c r="AN72" s="5">
        <v>9</v>
      </c>
      <c r="AO72" s="5"/>
      <c r="AP72" s="5"/>
      <c r="AQ72" s="5">
        <v>7</v>
      </c>
      <c r="AR72" s="5"/>
      <c r="AS72" s="5"/>
      <c r="AT72" s="5">
        <v>13</v>
      </c>
      <c r="AU72" s="5"/>
      <c r="AV72" s="5"/>
      <c r="AW72" s="5">
        <v>0</v>
      </c>
      <c r="AX72" s="5"/>
      <c r="AY72" s="5"/>
      <c r="AZ72" s="5">
        <v>11</v>
      </c>
      <c r="BA72" s="5"/>
      <c r="BB72" s="9"/>
      <c r="BC72" s="9">
        <v>0</v>
      </c>
      <c r="BD72" s="9"/>
    </row>
    <row r="73" spans="1:56">
      <c r="A73" s="11" t="s">
        <v>56</v>
      </c>
      <c r="B73" s="2">
        <f>VLOOKUP(D73,[1]ATE_MSU_Schools!$A$2:$C$1146,3,FALSE)</f>
        <v>29</v>
      </c>
      <c r="C73" s="11" t="s">
        <v>119</v>
      </c>
      <c r="D73" s="12">
        <v>290104</v>
      </c>
      <c r="E73" s="11" t="s">
        <v>58</v>
      </c>
      <c r="F73" s="11" t="s">
        <v>134</v>
      </c>
      <c r="G73" s="11" t="s">
        <v>14</v>
      </c>
      <c r="H73" s="13">
        <v>1</v>
      </c>
      <c r="I73" s="13">
        <v>0</v>
      </c>
      <c r="J73" s="13">
        <v>2</v>
      </c>
      <c r="K73" s="13">
        <v>1</v>
      </c>
      <c r="L73" s="13">
        <v>1</v>
      </c>
      <c r="M73" s="13">
        <v>1</v>
      </c>
      <c r="N73" s="13">
        <v>1</v>
      </c>
      <c r="O73" s="13">
        <v>0</v>
      </c>
      <c r="P73" s="13">
        <v>1</v>
      </c>
      <c r="Q73" s="13">
        <v>0</v>
      </c>
      <c r="R73" s="13">
        <v>0</v>
      </c>
      <c r="S73" s="13">
        <v>1</v>
      </c>
      <c r="T73" s="13">
        <v>1</v>
      </c>
      <c r="U73" s="13">
        <v>1</v>
      </c>
      <c r="V73" s="13">
        <v>0</v>
      </c>
      <c r="W73" s="13">
        <v>1</v>
      </c>
      <c r="X73" s="13">
        <v>1</v>
      </c>
      <c r="Y73" s="13">
        <v>1</v>
      </c>
      <c r="Z73" s="13">
        <v>0</v>
      </c>
      <c r="AA73" s="13">
        <v>0</v>
      </c>
      <c r="AB73" s="13">
        <v>0</v>
      </c>
      <c r="AC73" s="13">
        <v>1</v>
      </c>
      <c r="AD73" s="13">
        <v>0</v>
      </c>
      <c r="AE73" s="13">
        <v>0</v>
      </c>
      <c r="AF73" s="13">
        <v>0</v>
      </c>
      <c r="AG73" s="13">
        <v>0</v>
      </c>
      <c r="AH73" s="13"/>
      <c r="AI73" s="13"/>
      <c r="AJ73" s="13">
        <v>37</v>
      </c>
      <c r="AK73" s="12">
        <v>14</v>
      </c>
      <c r="AL73" s="14">
        <f t="shared" si="1"/>
        <v>0.3783783783783784</v>
      </c>
      <c r="AM73" s="5"/>
      <c r="AN73" s="5">
        <v>9</v>
      </c>
      <c r="AO73" s="5"/>
      <c r="AP73" s="5"/>
      <c r="AQ73" s="5">
        <v>7</v>
      </c>
      <c r="AR73" s="5"/>
      <c r="AS73" s="5"/>
      <c r="AT73" s="5">
        <v>13</v>
      </c>
      <c r="AU73" s="5"/>
      <c r="AV73" s="5"/>
      <c r="AW73" s="5">
        <v>8</v>
      </c>
      <c r="AX73" s="5"/>
      <c r="AY73" s="5"/>
      <c r="AZ73" s="5">
        <v>0</v>
      </c>
      <c r="BA73" s="5"/>
      <c r="BB73" s="9"/>
      <c r="BC73" s="9">
        <v>0</v>
      </c>
      <c r="BD73" s="9"/>
    </row>
    <row r="74" spans="1:56">
      <c r="A74" s="11" t="s">
        <v>56</v>
      </c>
      <c r="B74" s="2">
        <f>VLOOKUP(D74,[1]ATE_MSU_Schools!$A$2:$C$1146,3,FALSE)</f>
        <v>29</v>
      </c>
      <c r="C74" s="11" t="s">
        <v>119</v>
      </c>
      <c r="D74" s="12">
        <v>290104</v>
      </c>
      <c r="E74" s="11" t="s">
        <v>58</v>
      </c>
      <c r="F74" s="11" t="s">
        <v>135</v>
      </c>
      <c r="G74" s="11" t="s">
        <v>8</v>
      </c>
      <c r="H74" s="13">
        <v>1</v>
      </c>
      <c r="I74" s="13">
        <v>1</v>
      </c>
      <c r="J74" s="13">
        <v>1</v>
      </c>
      <c r="K74" s="13">
        <v>1</v>
      </c>
      <c r="L74" s="13">
        <v>1</v>
      </c>
      <c r="M74" s="13">
        <v>0</v>
      </c>
      <c r="N74" s="13">
        <v>1</v>
      </c>
      <c r="O74" s="13">
        <v>1</v>
      </c>
      <c r="P74" s="13">
        <v>0</v>
      </c>
      <c r="Q74" s="13">
        <v>0</v>
      </c>
      <c r="R74" s="13">
        <v>1</v>
      </c>
      <c r="S74" s="13">
        <v>1</v>
      </c>
      <c r="T74" s="13">
        <v>0</v>
      </c>
      <c r="U74" s="13">
        <v>1</v>
      </c>
      <c r="V74" s="13">
        <v>1</v>
      </c>
      <c r="W74" s="13">
        <v>1</v>
      </c>
      <c r="X74" s="13">
        <v>0</v>
      </c>
      <c r="Y74" s="13">
        <v>2</v>
      </c>
      <c r="Z74" s="13">
        <v>0</v>
      </c>
      <c r="AA74" s="13">
        <v>1</v>
      </c>
      <c r="AB74" s="13">
        <v>1</v>
      </c>
      <c r="AC74" s="13">
        <v>0</v>
      </c>
      <c r="AD74" s="13">
        <v>0</v>
      </c>
      <c r="AE74" s="13">
        <v>1</v>
      </c>
      <c r="AF74" s="13">
        <v>1</v>
      </c>
      <c r="AG74" s="13">
        <v>1</v>
      </c>
      <c r="AH74" s="13">
        <v>2</v>
      </c>
      <c r="AI74" s="13">
        <v>0</v>
      </c>
      <c r="AJ74" s="13">
        <v>39</v>
      </c>
      <c r="AK74" s="12">
        <v>20</v>
      </c>
      <c r="AL74" s="14">
        <f t="shared" si="1"/>
        <v>0.51282051282051277</v>
      </c>
      <c r="AM74" s="5">
        <f>SUM(H74:O74)</f>
        <v>7</v>
      </c>
      <c r="AN74" s="5">
        <v>9</v>
      </c>
      <c r="AO74" s="6">
        <f>AM74/AN74</f>
        <v>0.77777777777777779</v>
      </c>
      <c r="AP74" s="5">
        <f>SUM(U74:Y74)</f>
        <v>5</v>
      </c>
      <c r="AQ74" s="5">
        <v>8</v>
      </c>
      <c r="AR74" s="6">
        <f>AP74/AQ74</f>
        <v>0.625</v>
      </c>
      <c r="AS74" s="5">
        <f>SUM(Z74:AI74)</f>
        <v>7</v>
      </c>
      <c r="AT74" s="5">
        <v>13</v>
      </c>
      <c r="AU74" s="6">
        <f>AS74/AT74</f>
        <v>0.53846153846153844</v>
      </c>
      <c r="AV74" s="5">
        <f>SUM(P74:T74)</f>
        <v>2</v>
      </c>
      <c r="AW74" s="5">
        <v>9</v>
      </c>
      <c r="AX74" s="6">
        <f>AV74/AW74</f>
        <v>0.22222222222222221</v>
      </c>
      <c r="AY74" s="5"/>
      <c r="AZ74" s="5">
        <v>0</v>
      </c>
      <c r="BA74" s="5"/>
      <c r="BB74" s="9"/>
      <c r="BC74" s="9">
        <v>0</v>
      </c>
      <c r="BD74" s="9"/>
    </row>
    <row r="75" spans="1:56">
      <c r="A75" s="11" t="s">
        <v>56</v>
      </c>
      <c r="B75" s="2">
        <f>VLOOKUP(D75,[1]ATE_MSU_Schools!$A$2:$C$1146,3,FALSE)</f>
        <v>29</v>
      </c>
      <c r="C75" s="11" t="s">
        <v>119</v>
      </c>
      <c r="D75" s="12">
        <v>290104</v>
      </c>
      <c r="E75" s="11" t="s">
        <v>58</v>
      </c>
      <c r="F75" s="11" t="s">
        <v>136</v>
      </c>
      <c r="G75" s="11" t="s">
        <v>13</v>
      </c>
      <c r="H75" s="13">
        <v>1</v>
      </c>
      <c r="I75" s="13">
        <v>0</v>
      </c>
      <c r="J75" s="13">
        <v>0</v>
      </c>
      <c r="K75" s="13">
        <v>1</v>
      </c>
      <c r="L75" s="13">
        <v>1</v>
      </c>
      <c r="M75" s="13">
        <v>0</v>
      </c>
      <c r="N75" s="13">
        <v>0</v>
      </c>
      <c r="O75" s="13">
        <v>0</v>
      </c>
      <c r="P75" s="13">
        <v>0</v>
      </c>
      <c r="Q75" s="13">
        <v>0</v>
      </c>
      <c r="R75" s="13">
        <v>0</v>
      </c>
      <c r="S75" s="13">
        <v>0</v>
      </c>
      <c r="T75" s="13">
        <v>0</v>
      </c>
      <c r="U75" s="13">
        <v>0</v>
      </c>
      <c r="V75" s="13">
        <v>0</v>
      </c>
      <c r="W75" s="13">
        <v>0</v>
      </c>
      <c r="X75" s="13">
        <v>0</v>
      </c>
      <c r="Y75" s="13">
        <v>0</v>
      </c>
      <c r="Z75" s="13">
        <v>1</v>
      </c>
      <c r="AA75" s="13">
        <v>0</v>
      </c>
      <c r="AB75" s="13">
        <v>2</v>
      </c>
      <c r="AC75" s="13">
        <v>0</v>
      </c>
      <c r="AD75" s="13">
        <v>0</v>
      </c>
      <c r="AE75" s="13">
        <v>1</v>
      </c>
      <c r="AF75" s="13">
        <v>0</v>
      </c>
      <c r="AG75" s="13">
        <v>1</v>
      </c>
      <c r="AH75" s="13">
        <v>0</v>
      </c>
      <c r="AI75" s="13">
        <v>0</v>
      </c>
      <c r="AJ75" s="13">
        <v>44</v>
      </c>
      <c r="AK75" s="12">
        <v>8</v>
      </c>
      <c r="AL75" s="14">
        <f t="shared" si="1"/>
        <v>0.18181818181818182</v>
      </c>
      <c r="AM75" s="5"/>
      <c r="AN75" s="5">
        <v>9</v>
      </c>
      <c r="AO75" s="5"/>
      <c r="AP75" s="5"/>
      <c r="AQ75" s="5">
        <v>7</v>
      </c>
      <c r="AR75" s="5"/>
      <c r="AS75" s="5"/>
      <c r="AT75" s="5">
        <v>0</v>
      </c>
      <c r="AU75" s="6"/>
      <c r="AV75" s="5"/>
      <c r="AW75" s="5">
        <v>0</v>
      </c>
      <c r="AX75" s="5"/>
      <c r="AY75" s="5"/>
      <c r="AZ75" s="5">
        <v>11</v>
      </c>
      <c r="BA75" s="5"/>
      <c r="BB75" s="9"/>
      <c r="BC75" s="9">
        <v>17</v>
      </c>
      <c r="BD75" s="9"/>
    </row>
    <row r="76" spans="1:56">
      <c r="A76" s="11" t="s">
        <v>56</v>
      </c>
      <c r="B76" s="2">
        <f>VLOOKUP(D76,[1]ATE_MSU_Schools!$A$2:$C$1146,3,FALSE)</f>
        <v>29</v>
      </c>
      <c r="C76" s="11" t="s">
        <v>119</v>
      </c>
      <c r="D76" s="12">
        <v>290104</v>
      </c>
      <c r="E76" s="11" t="s">
        <v>58</v>
      </c>
      <c r="F76" s="11" t="s">
        <v>137</v>
      </c>
      <c r="G76" s="11" t="s">
        <v>11</v>
      </c>
      <c r="H76" s="13">
        <v>2</v>
      </c>
      <c r="I76" s="13">
        <v>2</v>
      </c>
      <c r="J76" s="13">
        <v>0</v>
      </c>
      <c r="K76" s="13">
        <v>0</v>
      </c>
      <c r="L76" s="13">
        <v>0</v>
      </c>
      <c r="M76" s="13">
        <v>0</v>
      </c>
      <c r="N76" s="13">
        <v>0</v>
      </c>
      <c r="O76" s="13">
        <v>0</v>
      </c>
      <c r="P76" s="13">
        <v>0</v>
      </c>
      <c r="Q76" s="13">
        <v>0</v>
      </c>
      <c r="R76" s="13">
        <v>0</v>
      </c>
      <c r="S76" s="13">
        <v>0</v>
      </c>
      <c r="T76" s="13">
        <v>0</v>
      </c>
      <c r="U76" s="13">
        <v>0</v>
      </c>
      <c r="V76" s="13">
        <v>0</v>
      </c>
      <c r="W76" s="13">
        <v>0</v>
      </c>
      <c r="X76" s="13">
        <v>0</v>
      </c>
      <c r="Y76" s="13">
        <v>1</v>
      </c>
      <c r="Z76" s="13">
        <v>1</v>
      </c>
      <c r="AA76" s="13">
        <v>0</v>
      </c>
      <c r="AB76" s="13">
        <v>0</v>
      </c>
      <c r="AC76" s="13">
        <v>0</v>
      </c>
      <c r="AD76" s="13">
        <v>0</v>
      </c>
      <c r="AE76" s="13">
        <v>0</v>
      </c>
      <c r="AF76" s="13">
        <v>0</v>
      </c>
      <c r="AG76" s="13">
        <v>0</v>
      </c>
      <c r="AH76" s="13">
        <v>0</v>
      </c>
      <c r="AI76" s="13">
        <v>0</v>
      </c>
      <c r="AJ76" s="13">
        <v>43</v>
      </c>
      <c r="AK76" s="12">
        <v>6</v>
      </c>
      <c r="AL76" s="14">
        <f t="shared" si="1"/>
        <v>0.13953488372093023</v>
      </c>
      <c r="AM76" s="5"/>
      <c r="AN76" s="5">
        <v>9</v>
      </c>
      <c r="AO76" s="5"/>
      <c r="AP76" s="5"/>
      <c r="AQ76" s="5">
        <v>8</v>
      </c>
      <c r="AR76" s="5"/>
      <c r="AS76" s="5"/>
      <c r="AT76" s="5">
        <v>0</v>
      </c>
      <c r="AU76" s="6"/>
      <c r="AV76" s="5"/>
      <c r="AW76" s="5">
        <v>0</v>
      </c>
      <c r="AX76" s="5"/>
      <c r="AY76" s="5"/>
      <c r="AZ76" s="5">
        <v>10</v>
      </c>
      <c r="BA76" s="5"/>
      <c r="BB76" s="9"/>
      <c r="BC76" s="9">
        <v>16</v>
      </c>
      <c r="BD76" s="9"/>
    </row>
    <row r="77" spans="1:56">
      <c r="A77" s="11" t="s">
        <v>56</v>
      </c>
      <c r="B77" s="2">
        <f>VLOOKUP(D77,[1]ATE_MSU_Schools!$A$2:$C$1146,3,FALSE)</f>
        <v>29</v>
      </c>
      <c r="C77" s="11" t="s">
        <v>119</v>
      </c>
      <c r="D77" s="12">
        <v>290104</v>
      </c>
      <c r="E77" s="11" t="s">
        <v>58</v>
      </c>
      <c r="F77" s="11" t="s">
        <v>138</v>
      </c>
      <c r="G77" s="11" t="s">
        <v>7</v>
      </c>
      <c r="H77" s="13">
        <v>0</v>
      </c>
      <c r="I77" s="13">
        <v>1</v>
      </c>
      <c r="J77" s="13">
        <v>0</v>
      </c>
      <c r="K77" s="13">
        <v>0</v>
      </c>
      <c r="L77" s="13">
        <v>0</v>
      </c>
      <c r="M77" s="13">
        <v>0</v>
      </c>
      <c r="N77" s="13">
        <v>0</v>
      </c>
      <c r="O77" s="13">
        <v>0</v>
      </c>
      <c r="P77" s="13">
        <v>0</v>
      </c>
      <c r="Q77" s="13">
        <v>1</v>
      </c>
      <c r="R77" s="13">
        <v>0</v>
      </c>
      <c r="S77" s="13">
        <v>0</v>
      </c>
      <c r="T77" s="13">
        <v>0</v>
      </c>
      <c r="U77" s="13">
        <v>0</v>
      </c>
      <c r="V77" s="13">
        <v>0</v>
      </c>
      <c r="W77" s="13">
        <v>1</v>
      </c>
      <c r="X77" s="13">
        <v>0</v>
      </c>
      <c r="Y77" s="13">
        <v>0</v>
      </c>
      <c r="Z77" s="13">
        <v>1</v>
      </c>
      <c r="AA77" s="13">
        <v>0</v>
      </c>
      <c r="AB77" s="13">
        <v>0</v>
      </c>
      <c r="AC77" s="13">
        <v>0</v>
      </c>
      <c r="AD77" s="13">
        <v>0</v>
      </c>
      <c r="AE77" s="13">
        <v>0</v>
      </c>
      <c r="AF77" s="13">
        <v>0</v>
      </c>
      <c r="AG77" s="13">
        <v>0</v>
      </c>
      <c r="AH77" s="13">
        <v>0</v>
      </c>
      <c r="AI77" s="13"/>
      <c r="AJ77" s="13">
        <v>39</v>
      </c>
      <c r="AK77" s="12">
        <v>4</v>
      </c>
      <c r="AL77" s="14">
        <f t="shared" si="1"/>
        <v>0.10256410256410256</v>
      </c>
      <c r="AM77" s="5">
        <f>SUM([1]Orig8!W76:AD76)</f>
        <v>0</v>
      </c>
      <c r="AN77" s="5">
        <v>9</v>
      </c>
      <c r="AO77" s="6">
        <f>AM77/AN77</f>
        <v>0</v>
      </c>
      <c r="AP77" s="5">
        <f>SUM(H77:L77)</f>
        <v>1</v>
      </c>
      <c r="AQ77" s="5">
        <v>8</v>
      </c>
      <c r="AR77" s="6">
        <f>AP77/AQ77</f>
        <v>0.125</v>
      </c>
      <c r="AS77" s="5">
        <f>SUM(M77:U77)</f>
        <v>1</v>
      </c>
      <c r="AT77" s="5">
        <v>13</v>
      </c>
      <c r="AU77" s="6">
        <f>AS77/AT77</f>
        <v>7.6923076923076927E-2</v>
      </c>
      <c r="AV77" s="5">
        <f>SUM(AD77:AH77)</f>
        <v>0</v>
      </c>
      <c r="AW77" s="5">
        <v>9</v>
      </c>
      <c r="AX77" s="6">
        <f>AV77/AW77</f>
        <v>0</v>
      </c>
      <c r="AY77" s="5"/>
      <c r="AZ77" s="5">
        <v>0</v>
      </c>
      <c r="BA77" s="5"/>
      <c r="BB77" s="9"/>
      <c r="BC77" s="9">
        <v>0</v>
      </c>
      <c r="BD77" s="9"/>
    </row>
    <row r="78" spans="1:56">
      <c r="A78" s="11" t="s">
        <v>56</v>
      </c>
      <c r="B78" s="2">
        <f>VLOOKUP(D78,[1]ATE_MSU_Schools!$A$2:$C$1146,3,FALSE)</f>
        <v>29</v>
      </c>
      <c r="C78" s="11" t="s">
        <v>119</v>
      </c>
      <c r="D78" s="12">
        <v>290104</v>
      </c>
      <c r="E78" s="11" t="s">
        <v>58</v>
      </c>
      <c r="F78" s="11" t="s">
        <v>139</v>
      </c>
      <c r="G78" s="11" t="s">
        <v>14</v>
      </c>
      <c r="H78" s="13">
        <v>0</v>
      </c>
      <c r="I78" s="13">
        <v>0</v>
      </c>
      <c r="J78" s="13">
        <v>2</v>
      </c>
      <c r="K78" s="13">
        <v>0</v>
      </c>
      <c r="L78" s="13">
        <v>1</v>
      </c>
      <c r="M78" s="13">
        <v>1</v>
      </c>
      <c r="N78" s="13">
        <v>1</v>
      </c>
      <c r="O78" s="13">
        <v>1</v>
      </c>
      <c r="P78" s="13">
        <v>1</v>
      </c>
      <c r="Q78" s="13">
        <v>2</v>
      </c>
      <c r="R78" s="13">
        <v>1</v>
      </c>
      <c r="S78" s="13">
        <v>1</v>
      </c>
      <c r="T78" s="13">
        <v>1</v>
      </c>
      <c r="U78" s="13">
        <v>2</v>
      </c>
      <c r="V78" s="13">
        <v>0</v>
      </c>
      <c r="W78" s="13">
        <v>2</v>
      </c>
      <c r="X78" s="13">
        <v>1</v>
      </c>
      <c r="Y78" s="13">
        <v>0</v>
      </c>
      <c r="Z78" s="13">
        <v>1</v>
      </c>
      <c r="AA78" s="13">
        <v>0</v>
      </c>
      <c r="AB78" s="13">
        <v>1</v>
      </c>
      <c r="AC78" s="13">
        <v>0</v>
      </c>
      <c r="AD78" s="13">
        <v>1</v>
      </c>
      <c r="AE78" s="13">
        <v>0</v>
      </c>
      <c r="AF78" s="13">
        <v>0</v>
      </c>
      <c r="AG78" s="13">
        <v>0</v>
      </c>
      <c r="AH78" s="13"/>
      <c r="AI78" s="13"/>
      <c r="AJ78" s="13">
        <v>37</v>
      </c>
      <c r="AK78" s="12">
        <v>19</v>
      </c>
      <c r="AL78" s="14">
        <f t="shared" si="1"/>
        <v>0.51351351351351349</v>
      </c>
      <c r="AM78" s="5"/>
      <c r="AN78" s="5">
        <v>9</v>
      </c>
      <c r="AO78" s="5"/>
      <c r="AP78" s="5"/>
      <c r="AQ78" s="5">
        <v>7</v>
      </c>
      <c r="AR78" s="5"/>
      <c r="AS78" s="5"/>
      <c r="AT78" s="5">
        <v>13</v>
      </c>
      <c r="AU78" s="5"/>
      <c r="AV78" s="5"/>
      <c r="AW78" s="5">
        <v>8</v>
      </c>
      <c r="AX78" s="5"/>
      <c r="AY78" s="5"/>
      <c r="AZ78" s="5">
        <v>0</v>
      </c>
      <c r="BA78" s="5"/>
      <c r="BB78" s="9"/>
      <c r="BC78" s="9">
        <v>0</v>
      </c>
      <c r="BD78" s="9"/>
    </row>
    <row r="79" spans="1:56">
      <c r="A79" s="11" t="s">
        <v>56</v>
      </c>
      <c r="B79" s="2">
        <f>VLOOKUP(D79,[1]ATE_MSU_Schools!$A$2:$C$1146,3,FALSE)</f>
        <v>29</v>
      </c>
      <c r="C79" s="11" t="s">
        <v>119</v>
      </c>
      <c r="D79" s="12">
        <v>290104</v>
      </c>
      <c r="E79" s="11" t="s">
        <v>58</v>
      </c>
      <c r="F79" s="11" t="s">
        <v>140</v>
      </c>
      <c r="G79" s="11" t="s">
        <v>11</v>
      </c>
      <c r="H79" s="13">
        <v>0</v>
      </c>
      <c r="I79" s="13">
        <v>2</v>
      </c>
      <c r="J79" s="13">
        <v>0</v>
      </c>
      <c r="K79" s="13">
        <v>0</v>
      </c>
      <c r="L79" s="13">
        <v>0</v>
      </c>
      <c r="M79" s="13">
        <v>1</v>
      </c>
      <c r="N79" s="13">
        <v>0</v>
      </c>
      <c r="O79" s="13">
        <v>0</v>
      </c>
      <c r="P79" s="13">
        <v>0</v>
      </c>
      <c r="Q79" s="13">
        <v>0</v>
      </c>
      <c r="R79" s="13">
        <v>0</v>
      </c>
      <c r="S79" s="13">
        <v>0</v>
      </c>
      <c r="T79" s="13">
        <v>1</v>
      </c>
      <c r="U79" s="13">
        <v>2</v>
      </c>
      <c r="V79" s="13">
        <v>1</v>
      </c>
      <c r="W79" s="13">
        <v>0</v>
      </c>
      <c r="X79" s="13">
        <v>0</v>
      </c>
      <c r="Y79" s="13">
        <v>1</v>
      </c>
      <c r="Z79" s="13">
        <v>0</v>
      </c>
      <c r="AA79" s="13">
        <v>1</v>
      </c>
      <c r="AB79" s="13">
        <v>0</v>
      </c>
      <c r="AC79" s="13">
        <v>0</v>
      </c>
      <c r="AD79" s="13">
        <v>0</v>
      </c>
      <c r="AE79" s="13">
        <v>0</v>
      </c>
      <c r="AF79" s="13">
        <v>0</v>
      </c>
      <c r="AG79" s="13">
        <v>0</v>
      </c>
      <c r="AH79" s="13">
        <v>0</v>
      </c>
      <c r="AI79" s="13">
        <v>0</v>
      </c>
      <c r="AJ79" s="13">
        <v>43</v>
      </c>
      <c r="AK79" s="12">
        <v>9</v>
      </c>
      <c r="AL79" s="14">
        <f t="shared" si="1"/>
        <v>0.20930232558139536</v>
      </c>
      <c r="AM79" s="5"/>
      <c r="AN79" s="5">
        <v>9</v>
      </c>
      <c r="AO79" s="5"/>
      <c r="AP79" s="5"/>
      <c r="AQ79" s="5">
        <v>8</v>
      </c>
      <c r="AR79" s="5"/>
      <c r="AS79" s="5"/>
      <c r="AT79" s="5">
        <v>0</v>
      </c>
      <c r="AU79" s="6"/>
      <c r="AV79" s="5"/>
      <c r="AW79" s="5">
        <v>0</v>
      </c>
      <c r="AX79" s="5"/>
      <c r="AY79" s="5"/>
      <c r="AZ79" s="5">
        <v>10</v>
      </c>
      <c r="BA79" s="5"/>
      <c r="BB79" s="9"/>
      <c r="BC79" s="9">
        <v>16</v>
      </c>
      <c r="BD79" s="9"/>
    </row>
    <row r="80" spans="1:56">
      <c r="A80" s="11" t="s">
        <v>56</v>
      </c>
      <c r="B80" s="2">
        <f>VLOOKUP(D80,[1]ATE_MSU_Schools!$A$2:$C$1146,3,FALSE)</f>
        <v>29</v>
      </c>
      <c r="C80" s="11" t="s">
        <v>119</v>
      </c>
      <c r="D80" s="12">
        <v>290104</v>
      </c>
      <c r="E80" s="11" t="s">
        <v>58</v>
      </c>
      <c r="F80" s="11" t="s">
        <v>141</v>
      </c>
      <c r="G80" s="11" t="s">
        <v>14</v>
      </c>
      <c r="H80" s="13">
        <v>1</v>
      </c>
      <c r="I80" s="13">
        <v>0</v>
      </c>
      <c r="J80" s="13">
        <v>2</v>
      </c>
      <c r="K80" s="13">
        <v>1</v>
      </c>
      <c r="L80" s="13">
        <v>0</v>
      </c>
      <c r="M80" s="13">
        <v>1</v>
      </c>
      <c r="N80" s="13">
        <v>0</v>
      </c>
      <c r="O80" s="13">
        <v>0</v>
      </c>
      <c r="P80" s="13">
        <v>0</v>
      </c>
      <c r="Q80" s="13">
        <v>0</v>
      </c>
      <c r="R80" s="13">
        <v>0</v>
      </c>
      <c r="S80" s="13">
        <v>0</v>
      </c>
      <c r="T80" s="13">
        <v>0</v>
      </c>
      <c r="U80" s="13">
        <v>0</v>
      </c>
      <c r="V80" s="13">
        <v>0</v>
      </c>
      <c r="W80" s="13">
        <v>1</v>
      </c>
      <c r="X80" s="13">
        <v>1</v>
      </c>
      <c r="Y80" s="13">
        <v>0</v>
      </c>
      <c r="Z80" s="13">
        <v>0</v>
      </c>
      <c r="AA80" s="13">
        <v>1</v>
      </c>
      <c r="AB80" s="13">
        <v>0</v>
      </c>
      <c r="AC80" s="13">
        <v>0</v>
      </c>
      <c r="AD80" s="13">
        <v>0</v>
      </c>
      <c r="AE80" s="13">
        <v>0</v>
      </c>
      <c r="AF80" s="13">
        <v>1</v>
      </c>
      <c r="AG80" s="13">
        <v>0</v>
      </c>
      <c r="AH80" s="13"/>
      <c r="AI80" s="13"/>
      <c r="AJ80" s="13">
        <v>37</v>
      </c>
      <c r="AK80" s="12">
        <v>9</v>
      </c>
      <c r="AL80" s="14">
        <f t="shared" si="1"/>
        <v>0.24324324324324326</v>
      </c>
      <c r="AM80" s="5"/>
      <c r="AN80" s="5">
        <v>9</v>
      </c>
      <c r="AO80" s="5"/>
      <c r="AP80" s="5"/>
      <c r="AQ80" s="5">
        <v>7</v>
      </c>
      <c r="AR80" s="5"/>
      <c r="AS80" s="5"/>
      <c r="AT80" s="5">
        <v>13</v>
      </c>
      <c r="AU80" s="5"/>
      <c r="AV80" s="5"/>
      <c r="AW80" s="5">
        <v>8</v>
      </c>
      <c r="AX80" s="5"/>
      <c r="AY80" s="5"/>
      <c r="AZ80" s="5">
        <v>0</v>
      </c>
      <c r="BA80" s="5"/>
      <c r="BB80" s="9"/>
      <c r="BC80" s="9">
        <v>0</v>
      </c>
      <c r="BD80" s="9"/>
    </row>
    <row r="81" spans="1:56">
      <c r="A81" s="11" t="s">
        <v>56</v>
      </c>
      <c r="B81" s="2">
        <f>VLOOKUP(D81,[1]ATE_MSU_Schools!$A$2:$C$1146,3,FALSE)</f>
        <v>29</v>
      </c>
      <c r="C81" s="11" t="s">
        <v>119</v>
      </c>
      <c r="D81" s="12">
        <v>290104</v>
      </c>
      <c r="E81" s="11" t="s">
        <v>88</v>
      </c>
      <c r="F81" s="11" t="s">
        <v>142</v>
      </c>
      <c r="G81" s="11" t="s">
        <v>11</v>
      </c>
      <c r="H81" s="13">
        <v>0</v>
      </c>
      <c r="I81" s="13">
        <v>2</v>
      </c>
      <c r="J81" s="13">
        <v>1</v>
      </c>
      <c r="K81" s="13">
        <v>0</v>
      </c>
      <c r="L81" s="13">
        <v>0</v>
      </c>
      <c r="M81" s="13">
        <v>0</v>
      </c>
      <c r="N81" s="13">
        <v>2</v>
      </c>
      <c r="O81" s="13">
        <v>0</v>
      </c>
      <c r="P81" s="13">
        <v>0</v>
      </c>
      <c r="Q81" s="13">
        <v>0</v>
      </c>
      <c r="R81" s="13">
        <v>0</v>
      </c>
      <c r="S81" s="13">
        <v>0</v>
      </c>
      <c r="T81" s="13">
        <v>1</v>
      </c>
      <c r="U81" s="13">
        <v>0</v>
      </c>
      <c r="V81" s="13">
        <v>0</v>
      </c>
      <c r="W81" s="13">
        <v>0</v>
      </c>
      <c r="X81" s="13">
        <v>0</v>
      </c>
      <c r="Y81" s="13">
        <v>0</v>
      </c>
      <c r="Z81" s="13">
        <v>0</v>
      </c>
      <c r="AA81" s="13">
        <v>0</v>
      </c>
      <c r="AB81" s="13">
        <v>2</v>
      </c>
      <c r="AC81" s="13">
        <v>0</v>
      </c>
      <c r="AD81" s="13">
        <v>0</v>
      </c>
      <c r="AE81" s="13">
        <v>0</v>
      </c>
      <c r="AF81" s="13">
        <v>0</v>
      </c>
      <c r="AG81" s="13">
        <v>1</v>
      </c>
      <c r="AH81" s="13">
        <v>0</v>
      </c>
      <c r="AI81" s="13">
        <v>0</v>
      </c>
      <c r="AJ81" s="13">
        <v>43</v>
      </c>
      <c r="AK81" s="12">
        <v>9</v>
      </c>
      <c r="AL81" s="14">
        <f t="shared" si="1"/>
        <v>0.20930232558139536</v>
      </c>
      <c r="AM81" s="5"/>
      <c r="AN81" s="5">
        <v>9</v>
      </c>
      <c r="AO81" s="5"/>
      <c r="AP81" s="5"/>
      <c r="AQ81" s="5">
        <v>8</v>
      </c>
      <c r="AR81" s="5"/>
      <c r="AS81" s="5"/>
      <c r="AT81" s="5">
        <v>0</v>
      </c>
      <c r="AU81" s="6"/>
      <c r="AV81" s="5"/>
      <c r="AW81" s="5">
        <v>0</v>
      </c>
      <c r="AX81" s="5"/>
      <c r="AY81" s="5"/>
      <c r="AZ81" s="5">
        <v>10</v>
      </c>
      <c r="BA81" s="5"/>
      <c r="BB81" s="9"/>
      <c r="BC81" s="9">
        <v>16</v>
      </c>
      <c r="BD81" s="9"/>
    </row>
    <row r="82" spans="1:56">
      <c r="A82" s="11" t="s">
        <v>56</v>
      </c>
      <c r="B82" s="2">
        <f>VLOOKUP(D82,[1]ATE_MSU_Schools!$A$2:$C$1146,3,FALSE)</f>
        <v>29</v>
      </c>
      <c r="C82" s="11" t="s">
        <v>119</v>
      </c>
      <c r="D82" s="12">
        <v>290104</v>
      </c>
      <c r="E82" s="11" t="s">
        <v>88</v>
      </c>
      <c r="F82" s="11" t="s">
        <v>143</v>
      </c>
      <c r="G82" s="11" t="s">
        <v>7</v>
      </c>
      <c r="H82" s="13">
        <v>0</v>
      </c>
      <c r="I82" s="13">
        <v>0</v>
      </c>
      <c r="J82" s="13">
        <v>0</v>
      </c>
      <c r="K82" s="13">
        <v>0</v>
      </c>
      <c r="L82" s="13">
        <v>0</v>
      </c>
      <c r="M82" s="13">
        <v>1</v>
      </c>
      <c r="N82" s="13">
        <v>0</v>
      </c>
      <c r="O82" s="13">
        <v>0</v>
      </c>
      <c r="P82" s="13">
        <v>0</v>
      </c>
      <c r="Q82" s="13">
        <v>0</v>
      </c>
      <c r="R82" s="13">
        <v>1</v>
      </c>
      <c r="S82" s="13">
        <v>0</v>
      </c>
      <c r="T82" s="13">
        <v>0</v>
      </c>
      <c r="U82" s="13">
        <v>0</v>
      </c>
      <c r="V82" s="13">
        <v>1</v>
      </c>
      <c r="W82" s="13">
        <v>0</v>
      </c>
      <c r="X82" s="13">
        <v>0</v>
      </c>
      <c r="Y82" s="13">
        <v>0</v>
      </c>
      <c r="Z82" s="13">
        <v>1</v>
      </c>
      <c r="AA82" s="13">
        <v>0</v>
      </c>
      <c r="AB82" s="13">
        <v>0</v>
      </c>
      <c r="AC82" s="13">
        <v>0</v>
      </c>
      <c r="AD82" s="13">
        <v>0</v>
      </c>
      <c r="AE82" s="13">
        <v>0</v>
      </c>
      <c r="AF82" s="13">
        <v>0</v>
      </c>
      <c r="AG82" s="13">
        <v>0</v>
      </c>
      <c r="AH82" s="13">
        <v>0</v>
      </c>
      <c r="AI82" s="13"/>
      <c r="AJ82" s="13">
        <v>39</v>
      </c>
      <c r="AK82" s="12">
        <v>3</v>
      </c>
      <c r="AL82" s="14">
        <f t="shared" si="1"/>
        <v>7.6923076923076927E-2</v>
      </c>
      <c r="AM82" s="5">
        <f>SUM([1]Orig8!W81:AD81)</f>
        <v>3</v>
      </c>
      <c r="AN82" s="5">
        <v>9</v>
      </c>
      <c r="AO82" s="6">
        <f>AM82/AN82</f>
        <v>0.33333333333333331</v>
      </c>
      <c r="AP82" s="5">
        <f>SUM(H82:L82)</f>
        <v>0</v>
      </c>
      <c r="AQ82" s="5">
        <v>8</v>
      </c>
      <c r="AR82" s="6">
        <f>AP82/AQ82</f>
        <v>0</v>
      </c>
      <c r="AS82" s="5">
        <f>SUM(M82:U82)</f>
        <v>2</v>
      </c>
      <c r="AT82" s="5">
        <v>13</v>
      </c>
      <c r="AU82" s="6">
        <f>AS82/AT82</f>
        <v>0.15384615384615385</v>
      </c>
      <c r="AV82" s="5">
        <f>SUM(AD82:AH82)</f>
        <v>0</v>
      </c>
      <c r="AW82" s="5">
        <v>9</v>
      </c>
      <c r="AX82" s="6">
        <f>AV82/AW82</f>
        <v>0</v>
      </c>
      <c r="AY82" s="5"/>
      <c r="AZ82" s="5">
        <v>0</v>
      </c>
      <c r="BA82" s="5"/>
      <c r="BB82" s="9"/>
      <c r="BC82" s="9">
        <v>0</v>
      </c>
      <c r="BD82" s="9"/>
    </row>
    <row r="83" spans="1:56">
      <c r="A83" s="11" t="s">
        <v>56</v>
      </c>
      <c r="B83" s="2">
        <f>VLOOKUP(D83,[1]ATE_MSU_Schools!$A$2:$C$1146,3,FALSE)</f>
        <v>29</v>
      </c>
      <c r="C83" s="11" t="s">
        <v>119</v>
      </c>
      <c r="D83" s="12">
        <v>290104</v>
      </c>
      <c r="E83" s="11" t="s">
        <v>88</v>
      </c>
      <c r="F83" s="11" t="s">
        <v>144</v>
      </c>
      <c r="G83" s="11" t="s">
        <v>14</v>
      </c>
      <c r="H83" s="13">
        <v>1</v>
      </c>
      <c r="I83" s="13">
        <v>0</v>
      </c>
      <c r="J83" s="13">
        <v>0</v>
      </c>
      <c r="K83" s="13">
        <v>0</v>
      </c>
      <c r="L83" s="13">
        <v>0</v>
      </c>
      <c r="M83" s="13">
        <v>1</v>
      </c>
      <c r="N83" s="13">
        <v>1</v>
      </c>
      <c r="O83" s="13">
        <v>0</v>
      </c>
      <c r="P83" s="13">
        <v>1</v>
      </c>
      <c r="Q83" s="13">
        <v>1</v>
      </c>
      <c r="R83" s="13">
        <v>0</v>
      </c>
      <c r="S83" s="13">
        <v>1</v>
      </c>
      <c r="T83" s="13">
        <v>1</v>
      </c>
      <c r="U83" s="13">
        <v>0</v>
      </c>
      <c r="V83" s="13">
        <v>0</v>
      </c>
      <c r="W83" s="13">
        <v>0</v>
      </c>
      <c r="X83" s="13">
        <v>0</v>
      </c>
      <c r="Y83" s="13">
        <v>1</v>
      </c>
      <c r="Z83" s="13">
        <v>0</v>
      </c>
      <c r="AA83" s="13">
        <v>0</v>
      </c>
      <c r="AB83" s="13">
        <v>0</v>
      </c>
      <c r="AC83" s="13">
        <v>0</v>
      </c>
      <c r="AD83" s="13">
        <v>0</v>
      </c>
      <c r="AE83" s="13">
        <v>0</v>
      </c>
      <c r="AF83" s="13">
        <v>1</v>
      </c>
      <c r="AG83" s="13">
        <v>0</v>
      </c>
      <c r="AH83" s="13"/>
      <c r="AI83" s="13"/>
      <c r="AJ83" s="13">
        <v>37</v>
      </c>
      <c r="AK83" s="12">
        <v>9</v>
      </c>
      <c r="AL83" s="14">
        <f t="shared" si="1"/>
        <v>0.24324324324324326</v>
      </c>
      <c r="AM83" s="5"/>
      <c r="AN83" s="5">
        <v>9</v>
      </c>
      <c r="AO83" s="5"/>
      <c r="AP83" s="5"/>
      <c r="AQ83" s="5">
        <v>7</v>
      </c>
      <c r="AR83" s="5"/>
      <c r="AS83" s="5"/>
      <c r="AT83" s="5">
        <v>13</v>
      </c>
      <c r="AU83" s="5"/>
      <c r="AV83" s="5"/>
      <c r="AW83" s="5">
        <v>8</v>
      </c>
      <c r="AX83" s="5"/>
      <c r="AY83" s="5"/>
      <c r="AZ83" s="5">
        <v>0</v>
      </c>
      <c r="BA83" s="5"/>
      <c r="BB83" s="9"/>
      <c r="BC83" s="9">
        <v>0</v>
      </c>
      <c r="BD83" s="9"/>
    </row>
    <row r="84" spans="1:56">
      <c r="A84" s="11" t="s">
        <v>56</v>
      </c>
      <c r="B84" s="2">
        <f>VLOOKUP(D84,[1]ATE_MSU_Schools!$A$2:$C$1146,3,FALSE)</f>
        <v>29</v>
      </c>
      <c r="C84" s="11" t="s">
        <v>119</v>
      </c>
      <c r="D84" s="12">
        <v>290104</v>
      </c>
      <c r="E84" s="11" t="s">
        <v>88</v>
      </c>
      <c r="F84" s="11" t="s">
        <v>145</v>
      </c>
      <c r="G84" s="11" t="s">
        <v>13</v>
      </c>
      <c r="H84" s="13">
        <v>0</v>
      </c>
      <c r="I84" s="13">
        <v>2</v>
      </c>
      <c r="J84" s="13">
        <v>0</v>
      </c>
      <c r="K84" s="13">
        <v>2</v>
      </c>
      <c r="L84" s="13">
        <v>0</v>
      </c>
      <c r="M84" s="13">
        <v>0</v>
      </c>
      <c r="N84" s="13">
        <v>0</v>
      </c>
      <c r="O84" s="13">
        <v>0</v>
      </c>
      <c r="P84" s="13">
        <v>0</v>
      </c>
      <c r="Q84" s="13">
        <v>0</v>
      </c>
      <c r="R84" s="13">
        <v>0</v>
      </c>
      <c r="S84" s="13">
        <v>0</v>
      </c>
      <c r="T84" s="13">
        <v>1</v>
      </c>
      <c r="U84" s="13">
        <v>1</v>
      </c>
      <c r="V84" s="13">
        <v>0</v>
      </c>
      <c r="W84" s="13">
        <v>0</v>
      </c>
      <c r="X84" s="13">
        <v>1</v>
      </c>
      <c r="Y84" s="13">
        <v>0</v>
      </c>
      <c r="Z84" s="13">
        <v>1</v>
      </c>
      <c r="AA84" s="13">
        <v>0</v>
      </c>
      <c r="AB84" s="13">
        <v>0</v>
      </c>
      <c r="AC84" s="13">
        <v>0</v>
      </c>
      <c r="AD84" s="13">
        <v>0</v>
      </c>
      <c r="AE84" s="13">
        <v>0</v>
      </c>
      <c r="AF84" s="13">
        <v>0</v>
      </c>
      <c r="AG84" s="13">
        <v>1</v>
      </c>
      <c r="AH84" s="13">
        <v>0</v>
      </c>
      <c r="AI84" s="13">
        <v>1</v>
      </c>
      <c r="AJ84" s="13">
        <v>44</v>
      </c>
      <c r="AK84" s="12">
        <v>10</v>
      </c>
      <c r="AL84" s="14">
        <f t="shared" si="1"/>
        <v>0.22727272727272727</v>
      </c>
      <c r="AM84" s="5"/>
      <c r="AN84" s="5">
        <v>9</v>
      </c>
      <c r="AO84" s="5"/>
      <c r="AP84" s="5"/>
      <c r="AQ84" s="5">
        <v>7</v>
      </c>
      <c r="AR84" s="5"/>
      <c r="AS84" s="5"/>
      <c r="AT84" s="5">
        <v>0</v>
      </c>
      <c r="AU84" s="6"/>
      <c r="AV84" s="5"/>
      <c r="AW84" s="5">
        <v>0</v>
      </c>
      <c r="AX84" s="5"/>
      <c r="AY84" s="5"/>
      <c r="AZ84" s="5">
        <v>11</v>
      </c>
      <c r="BA84" s="5"/>
      <c r="BB84" s="9"/>
      <c r="BC84" s="9">
        <v>17</v>
      </c>
      <c r="BD84" s="9"/>
    </row>
    <row r="85" spans="1:56">
      <c r="A85" s="11" t="s">
        <v>56</v>
      </c>
      <c r="B85" s="2">
        <f>VLOOKUP(D85,[1]ATE_MSU_Schools!$A$2:$C$1146,3,FALSE)</f>
        <v>29</v>
      </c>
      <c r="C85" s="11" t="s">
        <v>119</v>
      </c>
      <c r="D85" s="12">
        <v>290104</v>
      </c>
      <c r="E85" s="11" t="s">
        <v>88</v>
      </c>
      <c r="F85" s="11" t="s">
        <v>146</v>
      </c>
      <c r="G85" s="11" t="s">
        <v>10</v>
      </c>
      <c r="H85" s="13">
        <v>0</v>
      </c>
      <c r="I85" s="13">
        <v>1</v>
      </c>
      <c r="J85" s="13">
        <v>2</v>
      </c>
      <c r="K85" s="13">
        <v>0</v>
      </c>
      <c r="L85" s="13">
        <v>0</v>
      </c>
      <c r="M85" s="13">
        <v>0</v>
      </c>
      <c r="N85" s="13">
        <v>0</v>
      </c>
      <c r="O85" s="13">
        <v>0</v>
      </c>
      <c r="P85" s="13">
        <v>0</v>
      </c>
      <c r="Q85" s="13">
        <v>0</v>
      </c>
      <c r="R85" s="13">
        <v>0</v>
      </c>
      <c r="S85" s="13">
        <v>1</v>
      </c>
      <c r="T85" s="13">
        <v>1</v>
      </c>
      <c r="U85" s="13">
        <v>0</v>
      </c>
      <c r="V85" s="13">
        <v>1</v>
      </c>
      <c r="W85" s="13">
        <v>2</v>
      </c>
      <c r="X85" s="13">
        <v>0</v>
      </c>
      <c r="Y85" s="13">
        <v>0</v>
      </c>
      <c r="Z85" s="13">
        <v>0</v>
      </c>
      <c r="AA85" s="13">
        <v>0</v>
      </c>
      <c r="AB85" s="13">
        <v>1</v>
      </c>
      <c r="AC85" s="13">
        <v>0</v>
      </c>
      <c r="AD85" s="13">
        <v>1</v>
      </c>
      <c r="AE85" s="13">
        <v>0</v>
      </c>
      <c r="AF85" s="13">
        <v>0</v>
      </c>
      <c r="AG85" s="13">
        <v>0</v>
      </c>
      <c r="AH85" s="13">
        <v>1</v>
      </c>
      <c r="AI85" s="13">
        <v>2</v>
      </c>
      <c r="AJ85" s="13">
        <v>40</v>
      </c>
      <c r="AK85" s="12">
        <v>13</v>
      </c>
      <c r="AL85" s="14">
        <f t="shared" si="1"/>
        <v>0.32500000000000001</v>
      </c>
      <c r="AM85" s="5"/>
      <c r="AN85" s="5">
        <v>9</v>
      </c>
      <c r="AO85" s="5"/>
      <c r="AP85" s="5"/>
      <c r="AQ85" s="5">
        <v>7</v>
      </c>
      <c r="AR85" s="5"/>
      <c r="AS85" s="5"/>
      <c r="AT85" s="5">
        <v>13</v>
      </c>
      <c r="AU85" s="5"/>
      <c r="AV85" s="5"/>
      <c r="AW85" s="5">
        <v>0</v>
      </c>
      <c r="AX85" s="5"/>
      <c r="AY85" s="5"/>
      <c r="AZ85" s="5">
        <v>11</v>
      </c>
      <c r="BA85" s="5"/>
      <c r="BB85" s="9"/>
      <c r="BC85" s="9">
        <v>0</v>
      </c>
      <c r="BD85" s="9"/>
    </row>
    <row r="86" spans="1:56">
      <c r="A86" s="11" t="s">
        <v>56</v>
      </c>
      <c r="B86" s="2">
        <f>VLOOKUP(D86,[1]ATE_MSU_Schools!$A$2:$C$1146,3,FALSE)</f>
        <v>29</v>
      </c>
      <c r="C86" s="11" t="s">
        <v>119</v>
      </c>
      <c r="D86" s="12">
        <v>290104</v>
      </c>
      <c r="E86" s="11" t="s">
        <v>88</v>
      </c>
      <c r="F86" s="11" t="s">
        <v>147</v>
      </c>
      <c r="G86" s="11" t="s">
        <v>10</v>
      </c>
      <c r="H86" s="13">
        <v>0</v>
      </c>
      <c r="I86" s="13">
        <v>0</v>
      </c>
      <c r="J86" s="13">
        <v>1</v>
      </c>
      <c r="K86" s="13">
        <v>0</v>
      </c>
      <c r="L86" s="13">
        <v>0</v>
      </c>
      <c r="M86" s="13">
        <v>1</v>
      </c>
      <c r="N86" s="13">
        <v>0</v>
      </c>
      <c r="O86" s="13">
        <v>0</v>
      </c>
      <c r="P86" s="13">
        <v>0</v>
      </c>
      <c r="Q86" s="13">
        <v>0</v>
      </c>
      <c r="R86" s="13">
        <v>0</v>
      </c>
      <c r="S86" s="13">
        <v>0</v>
      </c>
      <c r="T86" s="13">
        <v>0</v>
      </c>
      <c r="U86" s="13">
        <v>0</v>
      </c>
      <c r="V86" s="13">
        <v>0</v>
      </c>
      <c r="W86" s="13">
        <v>1</v>
      </c>
      <c r="X86" s="13">
        <v>0</v>
      </c>
      <c r="Y86" s="13">
        <v>0</v>
      </c>
      <c r="Z86" s="13">
        <v>1</v>
      </c>
      <c r="AA86" s="13">
        <v>1</v>
      </c>
      <c r="AB86" s="13">
        <v>0</v>
      </c>
      <c r="AC86" s="13">
        <v>0</v>
      </c>
      <c r="AD86" s="13">
        <v>0</v>
      </c>
      <c r="AE86" s="13">
        <v>0</v>
      </c>
      <c r="AF86" s="13">
        <v>0</v>
      </c>
      <c r="AG86" s="13">
        <v>2</v>
      </c>
      <c r="AH86" s="13">
        <v>0</v>
      </c>
      <c r="AI86" s="13">
        <v>0</v>
      </c>
      <c r="AJ86" s="13">
        <v>40</v>
      </c>
      <c r="AK86" s="12">
        <v>7</v>
      </c>
      <c r="AL86" s="14">
        <f t="shared" si="1"/>
        <v>0.17499999999999999</v>
      </c>
      <c r="AM86" s="5"/>
      <c r="AN86" s="5">
        <v>9</v>
      </c>
      <c r="AO86" s="5"/>
      <c r="AP86" s="5"/>
      <c r="AQ86" s="5">
        <v>7</v>
      </c>
      <c r="AR86" s="5"/>
      <c r="AS86" s="5"/>
      <c r="AT86" s="5">
        <v>13</v>
      </c>
      <c r="AU86" s="5"/>
      <c r="AV86" s="5"/>
      <c r="AW86" s="5">
        <v>0</v>
      </c>
      <c r="AX86" s="5"/>
      <c r="AY86" s="5"/>
      <c r="AZ86" s="5">
        <v>11</v>
      </c>
      <c r="BA86" s="5"/>
      <c r="BB86" s="9"/>
      <c r="BC86" s="9">
        <v>0</v>
      </c>
      <c r="BD86" s="9"/>
    </row>
    <row r="87" spans="1:56">
      <c r="A87" s="11" t="s">
        <v>56</v>
      </c>
      <c r="B87" s="2">
        <f>VLOOKUP(D87,[1]ATE_MSU_Schools!$A$2:$C$1146,3,FALSE)</f>
        <v>29</v>
      </c>
      <c r="C87" s="11" t="s">
        <v>119</v>
      </c>
      <c r="D87" s="12">
        <v>290104</v>
      </c>
      <c r="E87" s="11" t="s">
        <v>88</v>
      </c>
      <c r="F87" s="11" t="s">
        <v>148</v>
      </c>
      <c r="G87" s="11" t="s">
        <v>14</v>
      </c>
      <c r="H87" s="13">
        <v>0</v>
      </c>
      <c r="I87" s="13">
        <v>1</v>
      </c>
      <c r="J87" s="13">
        <v>0</v>
      </c>
      <c r="K87" s="13">
        <v>0</v>
      </c>
      <c r="L87" s="13">
        <v>0</v>
      </c>
      <c r="M87" s="13">
        <v>0</v>
      </c>
      <c r="N87" s="13">
        <v>1</v>
      </c>
      <c r="O87" s="13">
        <v>0</v>
      </c>
      <c r="P87" s="13">
        <v>1</v>
      </c>
      <c r="Q87" s="13">
        <v>1</v>
      </c>
      <c r="R87" s="13">
        <v>0</v>
      </c>
      <c r="S87" s="13">
        <v>0</v>
      </c>
      <c r="T87" s="13">
        <v>0</v>
      </c>
      <c r="U87" s="13">
        <v>2</v>
      </c>
      <c r="V87" s="13">
        <v>0</v>
      </c>
      <c r="W87" s="13">
        <v>0</v>
      </c>
      <c r="X87" s="13">
        <v>1</v>
      </c>
      <c r="Y87" s="13">
        <v>1</v>
      </c>
      <c r="Z87" s="13">
        <v>0</v>
      </c>
      <c r="AA87" s="13">
        <v>0</v>
      </c>
      <c r="AB87" s="13">
        <v>0</v>
      </c>
      <c r="AC87" s="13">
        <v>0</v>
      </c>
      <c r="AD87" s="13">
        <v>1</v>
      </c>
      <c r="AE87" s="13">
        <v>0</v>
      </c>
      <c r="AF87" s="13">
        <v>0</v>
      </c>
      <c r="AG87" s="13">
        <v>0</v>
      </c>
      <c r="AH87" s="13"/>
      <c r="AI87" s="13"/>
      <c r="AJ87" s="13">
        <v>37</v>
      </c>
      <c r="AK87" s="12">
        <v>9</v>
      </c>
      <c r="AL87" s="14">
        <f t="shared" si="1"/>
        <v>0.24324324324324326</v>
      </c>
      <c r="AM87" s="5"/>
      <c r="AN87" s="5">
        <v>9</v>
      </c>
      <c r="AO87" s="5"/>
      <c r="AP87" s="5"/>
      <c r="AQ87" s="5">
        <v>7</v>
      </c>
      <c r="AR87" s="5"/>
      <c r="AS87" s="5"/>
      <c r="AT87" s="5">
        <v>13</v>
      </c>
      <c r="AU87" s="5"/>
      <c r="AV87" s="5"/>
      <c r="AW87" s="5">
        <v>8</v>
      </c>
      <c r="AX87" s="5"/>
      <c r="AY87" s="5"/>
      <c r="AZ87" s="5">
        <v>0</v>
      </c>
      <c r="BA87" s="5"/>
      <c r="BB87" s="9"/>
      <c r="BC87" s="9">
        <v>0</v>
      </c>
      <c r="BD87" s="9"/>
    </row>
    <row r="88" spans="1:56">
      <c r="A88" s="11" t="s">
        <v>56</v>
      </c>
      <c r="B88" s="2">
        <f>VLOOKUP(D88,[1]ATE_MSU_Schools!$A$2:$C$1146,3,FALSE)</f>
        <v>29</v>
      </c>
      <c r="C88" s="11" t="s">
        <v>119</v>
      </c>
      <c r="D88" s="12">
        <v>290104</v>
      </c>
      <c r="E88" s="11" t="s">
        <v>88</v>
      </c>
      <c r="F88" s="11" t="s">
        <v>149</v>
      </c>
      <c r="G88" s="11" t="s">
        <v>13</v>
      </c>
      <c r="H88" s="13">
        <v>0</v>
      </c>
      <c r="I88" s="13">
        <v>0</v>
      </c>
      <c r="J88" s="13">
        <v>0</v>
      </c>
      <c r="K88" s="13">
        <v>2</v>
      </c>
      <c r="L88" s="13">
        <v>2</v>
      </c>
      <c r="M88" s="13">
        <v>1</v>
      </c>
      <c r="N88" s="13">
        <v>0</v>
      </c>
      <c r="O88" s="13">
        <v>0</v>
      </c>
      <c r="P88" s="13">
        <v>0</v>
      </c>
      <c r="Q88" s="13">
        <v>0</v>
      </c>
      <c r="R88" s="13">
        <v>0</v>
      </c>
      <c r="S88" s="13">
        <v>0</v>
      </c>
      <c r="T88" s="13">
        <v>1</v>
      </c>
      <c r="U88" s="13">
        <v>0</v>
      </c>
      <c r="V88" s="13">
        <v>0</v>
      </c>
      <c r="W88" s="13">
        <v>0</v>
      </c>
      <c r="X88" s="13">
        <v>1</v>
      </c>
      <c r="Y88" s="13">
        <v>0</v>
      </c>
      <c r="Z88" s="13">
        <v>0</v>
      </c>
      <c r="AA88" s="13">
        <v>1</v>
      </c>
      <c r="AB88" s="13">
        <v>0</v>
      </c>
      <c r="AC88" s="13">
        <v>0</v>
      </c>
      <c r="AD88" s="13">
        <v>1</v>
      </c>
      <c r="AE88" s="13">
        <v>1</v>
      </c>
      <c r="AF88" s="13">
        <v>0</v>
      </c>
      <c r="AG88" s="13">
        <v>0</v>
      </c>
      <c r="AH88" s="13">
        <v>0</v>
      </c>
      <c r="AI88" s="13">
        <v>1</v>
      </c>
      <c r="AJ88" s="13">
        <v>44</v>
      </c>
      <c r="AK88" s="12">
        <v>11</v>
      </c>
      <c r="AL88" s="14">
        <f t="shared" si="1"/>
        <v>0.25</v>
      </c>
      <c r="AM88" s="5"/>
      <c r="AN88" s="5">
        <v>9</v>
      </c>
      <c r="AO88" s="5"/>
      <c r="AP88" s="5"/>
      <c r="AQ88" s="5">
        <v>7</v>
      </c>
      <c r="AR88" s="5"/>
      <c r="AS88" s="5"/>
      <c r="AT88" s="5">
        <v>0</v>
      </c>
      <c r="AU88" s="6"/>
      <c r="AV88" s="5"/>
      <c r="AW88" s="5">
        <v>0</v>
      </c>
      <c r="AX88" s="5"/>
      <c r="AY88" s="5"/>
      <c r="AZ88" s="5">
        <v>11</v>
      </c>
      <c r="BA88" s="5"/>
      <c r="BB88" s="9"/>
      <c r="BC88" s="9">
        <v>17</v>
      </c>
      <c r="BD88" s="9"/>
    </row>
    <row r="89" spans="1:56">
      <c r="A89" s="11" t="s">
        <v>56</v>
      </c>
      <c r="B89" s="2">
        <f>VLOOKUP(D89,[1]ATE_MSU_Schools!$A$2:$C$1146,3,FALSE)</f>
        <v>29</v>
      </c>
      <c r="C89" s="11" t="s">
        <v>119</v>
      </c>
      <c r="D89" s="12">
        <v>290104</v>
      </c>
      <c r="E89" s="11" t="s">
        <v>88</v>
      </c>
      <c r="F89" s="11" t="s">
        <v>150</v>
      </c>
      <c r="G89" s="11" t="s">
        <v>7</v>
      </c>
      <c r="H89" s="13">
        <v>0</v>
      </c>
      <c r="I89" s="13">
        <v>0</v>
      </c>
      <c r="J89" s="13">
        <v>0</v>
      </c>
      <c r="K89" s="13">
        <v>0</v>
      </c>
      <c r="L89" s="13">
        <v>0</v>
      </c>
      <c r="M89" s="13">
        <v>1</v>
      </c>
      <c r="N89" s="13">
        <v>1</v>
      </c>
      <c r="O89" s="13">
        <v>0</v>
      </c>
      <c r="P89" s="13">
        <v>1</v>
      </c>
      <c r="Q89" s="13">
        <v>1</v>
      </c>
      <c r="R89" s="13">
        <v>1</v>
      </c>
      <c r="S89" s="13">
        <v>0</v>
      </c>
      <c r="T89" s="13">
        <v>0</v>
      </c>
      <c r="U89" s="13">
        <v>1</v>
      </c>
      <c r="V89" s="13">
        <v>1</v>
      </c>
      <c r="W89" s="13">
        <v>0</v>
      </c>
      <c r="X89" s="13">
        <v>0</v>
      </c>
      <c r="Y89" s="13">
        <v>0</v>
      </c>
      <c r="Z89" s="13">
        <v>1</v>
      </c>
      <c r="AA89" s="13">
        <v>0</v>
      </c>
      <c r="AB89" s="13">
        <v>0</v>
      </c>
      <c r="AC89" s="13">
        <v>0</v>
      </c>
      <c r="AD89" s="13">
        <v>0</v>
      </c>
      <c r="AE89" s="13">
        <v>0</v>
      </c>
      <c r="AF89" s="13">
        <v>0</v>
      </c>
      <c r="AG89" s="13">
        <v>0</v>
      </c>
      <c r="AH89" s="13">
        <v>0</v>
      </c>
      <c r="AI89" s="13"/>
      <c r="AJ89" s="13">
        <v>39</v>
      </c>
      <c r="AK89" s="12">
        <v>7</v>
      </c>
      <c r="AL89" s="14">
        <f t="shared" si="1"/>
        <v>0.17948717948717949</v>
      </c>
      <c r="AM89" s="5">
        <f>SUM([1]Orig8!W88:AD88)</f>
        <v>0</v>
      </c>
      <c r="AN89" s="5">
        <v>9</v>
      </c>
      <c r="AO89" s="6">
        <f>AM89/AN89</f>
        <v>0</v>
      </c>
      <c r="AP89" s="5">
        <f>SUM(H89:L89)</f>
        <v>0</v>
      </c>
      <c r="AQ89" s="5">
        <v>8</v>
      </c>
      <c r="AR89" s="6">
        <f>AP89/AQ89</f>
        <v>0</v>
      </c>
      <c r="AS89" s="5">
        <f>SUM(M89:U89)</f>
        <v>6</v>
      </c>
      <c r="AT89" s="5">
        <v>13</v>
      </c>
      <c r="AU89" s="6">
        <f>AS89/AT89</f>
        <v>0.46153846153846156</v>
      </c>
      <c r="AV89" s="5">
        <f>SUM(AD89:AH89)</f>
        <v>0</v>
      </c>
      <c r="AW89" s="5">
        <v>9</v>
      </c>
      <c r="AX89" s="6">
        <f>AV89/AW89</f>
        <v>0</v>
      </c>
      <c r="AY89" s="5"/>
      <c r="AZ89" s="5">
        <v>0</v>
      </c>
      <c r="BA89" s="5"/>
      <c r="BB89" s="9"/>
      <c r="BC89" s="9">
        <v>0</v>
      </c>
      <c r="BD89" s="9"/>
    </row>
    <row r="90" spans="1:56">
      <c r="A90" s="11" t="s">
        <v>56</v>
      </c>
      <c r="B90" s="2">
        <f>VLOOKUP(D90,[1]ATE_MSU_Schools!$A$2:$C$1146,3,FALSE)</f>
        <v>29</v>
      </c>
      <c r="C90" s="11" t="s">
        <v>119</v>
      </c>
      <c r="D90" s="12">
        <v>290104</v>
      </c>
      <c r="E90" s="11" t="s">
        <v>88</v>
      </c>
      <c r="F90" s="11" t="s">
        <v>151</v>
      </c>
      <c r="G90" s="11" t="s">
        <v>11</v>
      </c>
      <c r="H90" s="13">
        <v>2</v>
      </c>
      <c r="I90" s="13">
        <v>2</v>
      </c>
      <c r="J90" s="13">
        <v>0</v>
      </c>
      <c r="K90" s="13">
        <v>1</v>
      </c>
      <c r="L90" s="13">
        <v>1</v>
      </c>
      <c r="M90" s="13">
        <v>1</v>
      </c>
      <c r="N90" s="13">
        <v>2</v>
      </c>
      <c r="O90" s="13">
        <v>2</v>
      </c>
      <c r="P90" s="13">
        <v>0</v>
      </c>
      <c r="Q90" s="13">
        <v>0</v>
      </c>
      <c r="R90" s="13">
        <v>1</v>
      </c>
      <c r="S90" s="13">
        <v>1</v>
      </c>
      <c r="T90" s="13">
        <v>0</v>
      </c>
      <c r="U90" s="13">
        <v>2</v>
      </c>
      <c r="V90" s="13">
        <v>0</v>
      </c>
      <c r="W90" s="13">
        <v>0</v>
      </c>
      <c r="X90" s="13">
        <v>0</v>
      </c>
      <c r="Y90" s="13">
        <v>0</v>
      </c>
      <c r="Z90" s="13">
        <v>0</v>
      </c>
      <c r="AA90" s="13">
        <v>0</v>
      </c>
      <c r="AB90" s="13">
        <v>0</v>
      </c>
      <c r="AC90" s="13">
        <v>0</v>
      </c>
      <c r="AD90" s="13">
        <v>0</v>
      </c>
      <c r="AE90" s="13">
        <v>0</v>
      </c>
      <c r="AF90" s="13">
        <v>0</v>
      </c>
      <c r="AG90" s="13">
        <v>0</v>
      </c>
      <c r="AH90" s="13">
        <v>0</v>
      </c>
      <c r="AI90" s="13">
        <v>0</v>
      </c>
      <c r="AJ90" s="13">
        <v>43</v>
      </c>
      <c r="AK90" s="12">
        <v>15</v>
      </c>
      <c r="AL90" s="14">
        <f t="shared" si="1"/>
        <v>0.34883720930232559</v>
      </c>
      <c r="AM90" s="5"/>
      <c r="AN90" s="5">
        <v>9</v>
      </c>
      <c r="AO90" s="5"/>
      <c r="AP90" s="5"/>
      <c r="AQ90" s="5">
        <v>8</v>
      </c>
      <c r="AR90" s="5"/>
      <c r="AS90" s="5"/>
      <c r="AT90" s="5">
        <v>0</v>
      </c>
      <c r="AU90" s="6"/>
      <c r="AV90" s="5"/>
      <c r="AW90" s="5">
        <v>0</v>
      </c>
      <c r="AX90" s="5"/>
      <c r="AY90" s="5"/>
      <c r="AZ90" s="5">
        <v>10</v>
      </c>
      <c r="BA90" s="5"/>
      <c r="BB90" s="9"/>
      <c r="BC90" s="9">
        <v>16</v>
      </c>
      <c r="BD90" s="9"/>
    </row>
    <row r="91" spans="1:56">
      <c r="A91" s="11" t="s">
        <v>56</v>
      </c>
      <c r="B91" s="2">
        <f>VLOOKUP(D91,[1]ATE_MSU_Schools!$A$2:$C$1146,3,FALSE)</f>
        <v>29</v>
      </c>
      <c r="C91" s="11" t="s">
        <v>119</v>
      </c>
      <c r="D91" s="12">
        <v>290104</v>
      </c>
      <c r="E91" s="11" t="s">
        <v>88</v>
      </c>
      <c r="F91" s="11" t="s">
        <v>152</v>
      </c>
      <c r="G91" s="11" t="s">
        <v>9</v>
      </c>
      <c r="H91" s="13">
        <v>0</v>
      </c>
      <c r="I91" s="13">
        <v>1</v>
      </c>
      <c r="J91" s="13">
        <v>0</v>
      </c>
      <c r="K91" s="13">
        <v>0</v>
      </c>
      <c r="L91" s="13">
        <v>0</v>
      </c>
      <c r="M91" s="13">
        <v>0</v>
      </c>
      <c r="N91" s="13">
        <v>2</v>
      </c>
      <c r="O91" s="13">
        <v>2</v>
      </c>
      <c r="P91" s="13">
        <v>0</v>
      </c>
      <c r="Q91" s="13">
        <v>0</v>
      </c>
      <c r="R91" s="13">
        <v>0</v>
      </c>
      <c r="S91" s="13">
        <v>2</v>
      </c>
      <c r="T91" s="13">
        <v>0</v>
      </c>
      <c r="U91" s="13">
        <v>0</v>
      </c>
      <c r="V91" s="13">
        <v>0</v>
      </c>
      <c r="W91" s="13">
        <v>0</v>
      </c>
      <c r="X91" s="13">
        <v>0</v>
      </c>
      <c r="Y91" s="13">
        <v>0</v>
      </c>
      <c r="Z91" s="13">
        <v>0</v>
      </c>
      <c r="AA91" s="13">
        <v>0</v>
      </c>
      <c r="AB91" s="13">
        <v>0</v>
      </c>
      <c r="AC91" s="13">
        <v>0</v>
      </c>
      <c r="AD91" s="13">
        <v>1</v>
      </c>
      <c r="AE91" s="13">
        <v>0</v>
      </c>
      <c r="AF91" s="13">
        <v>0</v>
      </c>
      <c r="AG91" s="13">
        <v>0</v>
      </c>
      <c r="AH91" s="13">
        <v>1</v>
      </c>
      <c r="AI91" s="13"/>
      <c r="AJ91" s="13">
        <v>40</v>
      </c>
      <c r="AK91" s="12">
        <v>9</v>
      </c>
      <c r="AL91" s="14">
        <f t="shared" si="1"/>
        <v>0.22500000000000001</v>
      </c>
      <c r="AM91" s="5">
        <f>SUM(H91:O91)</f>
        <v>5</v>
      </c>
      <c r="AN91" s="5">
        <v>9</v>
      </c>
      <c r="AO91" s="6">
        <f>AM91/AN91</f>
        <v>0.55555555555555558</v>
      </c>
      <c r="AP91" s="5">
        <f>SUM(H91:L91)</f>
        <v>1</v>
      </c>
      <c r="AQ91" s="5">
        <v>7</v>
      </c>
      <c r="AR91" s="6">
        <f>AP91/AQ91</f>
        <v>0.14285714285714285</v>
      </c>
      <c r="AS91" s="5"/>
      <c r="AT91" s="5">
        <v>0</v>
      </c>
      <c r="AU91" s="6"/>
      <c r="AV91" s="5">
        <f>SUM(W91:Z91)</f>
        <v>0</v>
      </c>
      <c r="AW91" s="5">
        <v>8</v>
      </c>
      <c r="AX91" s="6">
        <f>AV91/AW91</f>
        <v>0</v>
      </c>
      <c r="AY91" s="5"/>
      <c r="AZ91" s="5">
        <v>0</v>
      </c>
      <c r="BA91" s="5"/>
      <c r="BB91" s="9">
        <f>SUM(M91:V91)</f>
        <v>6</v>
      </c>
      <c r="BC91" s="9">
        <v>16</v>
      </c>
      <c r="BD91" s="10">
        <f>BB91/BC91</f>
        <v>0.375</v>
      </c>
    </row>
    <row r="92" spans="1:56">
      <c r="A92" s="11" t="s">
        <v>56</v>
      </c>
      <c r="B92" s="2">
        <f>VLOOKUP(D92,[1]ATE_MSU_Schools!$A$2:$C$1146,3,FALSE)</f>
        <v>29</v>
      </c>
      <c r="C92" s="11" t="s">
        <v>119</v>
      </c>
      <c r="D92" s="12">
        <v>290104</v>
      </c>
      <c r="E92" s="11" t="s">
        <v>88</v>
      </c>
      <c r="F92" s="11" t="s">
        <v>153</v>
      </c>
      <c r="G92" s="11" t="s">
        <v>14</v>
      </c>
      <c r="H92" s="13">
        <v>0</v>
      </c>
      <c r="I92" s="13">
        <v>0</v>
      </c>
      <c r="J92" s="13">
        <v>0</v>
      </c>
      <c r="K92" s="13">
        <v>1</v>
      </c>
      <c r="L92" s="13">
        <v>0</v>
      </c>
      <c r="M92" s="13">
        <v>1</v>
      </c>
      <c r="N92" s="13">
        <v>1</v>
      </c>
      <c r="O92" s="13">
        <v>0</v>
      </c>
      <c r="P92" s="13">
        <v>1</v>
      </c>
      <c r="Q92" s="13">
        <v>1</v>
      </c>
      <c r="R92" s="13">
        <v>0</v>
      </c>
      <c r="S92" s="13">
        <v>1</v>
      </c>
      <c r="T92" s="13">
        <v>0</v>
      </c>
      <c r="U92" s="13">
        <v>0</v>
      </c>
      <c r="V92" s="13">
        <v>0</v>
      </c>
      <c r="W92" s="13">
        <v>0</v>
      </c>
      <c r="X92" s="13">
        <v>1</v>
      </c>
      <c r="Y92" s="13">
        <v>1</v>
      </c>
      <c r="Z92" s="13">
        <v>0</v>
      </c>
      <c r="AA92" s="13">
        <v>0</v>
      </c>
      <c r="AB92" s="13">
        <v>0</v>
      </c>
      <c r="AC92" s="13">
        <v>0</v>
      </c>
      <c r="AD92" s="13">
        <v>0</v>
      </c>
      <c r="AE92" s="13">
        <v>0</v>
      </c>
      <c r="AF92" s="13">
        <v>0</v>
      </c>
      <c r="AG92" s="13">
        <v>0</v>
      </c>
      <c r="AH92" s="13"/>
      <c r="AI92" s="13"/>
      <c r="AJ92" s="13">
        <v>37</v>
      </c>
      <c r="AK92" s="12">
        <v>8</v>
      </c>
      <c r="AL92" s="14">
        <f t="shared" si="1"/>
        <v>0.21621621621621623</v>
      </c>
      <c r="AM92" s="5"/>
      <c r="AN92" s="5">
        <v>9</v>
      </c>
      <c r="AO92" s="5"/>
      <c r="AP92" s="5"/>
      <c r="AQ92" s="5">
        <v>7</v>
      </c>
      <c r="AR92" s="5"/>
      <c r="AS92" s="5"/>
      <c r="AT92" s="5">
        <v>13</v>
      </c>
      <c r="AU92" s="5"/>
      <c r="AV92" s="5"/>
      <c r="AW92" s="5">
        <v>8</v>
      </c>
      <c r="AX92" s="5"/>
      <c r="AY92" s="5"/>
      <c r="AZ92" s="5">
        <v>0</v>
      </c>
      <c r="BA92" s="5"/>
      <c r="BB92" s="9"/>
      <c r="BC92" s="9">
        <v>0</v>
      </c>
      <c r="BD92" s="9"/>
    </row>
    <row r="93" spans="1:56">
      <c r="A93" s="11" t="s">
        <v>56</v>
      </c>
      <c r="B93" s="2">
        <f>VLOOKUP(D93,[1]ATE_MSU_Schools!$A$2:$C$1146,3,FALSE)</f>
        <v>29</v>
      </c>
      <c r="C93" s="11" t="s">
        <v>119</v>
      </c>
      <c r="D93" s="12">
        <v>290104</v>
      </c>
      <c r="E93" s="11" t="s">
        <v>88</v>
      </c>
      <c r="F93" s="11" t="s">
        <v>154</v>
      </c>
      <c r="G93" s="11" t="s">
        <v>10</v>
      </c>
      <c r="H93" s="13">
        <v>0</v>
      </c>
      <c r="I93" s="13">
        <v>1</v>
      </c>
      <c r="J93" s="13">
        <v>0</v>
      </c>
      <c r="K93" s="13">
        <v>0</v>
      </c>
      <c r="L93" s="13">
        <v>0</v>
      </c>
      <c r="M93" s="13">
        <v>1</v>
      </c>
      <c r="N93" s="13">
        <v>1</v>
      </c>
      <c r="O93" s="13">
        <v>0</v>
      </c>
      <c r="P93" s="13">
        <v>0</v>
      </c>
      <c r="Q93" s="13">
        <v>0</v>
      </c>
      <c r="R93" s="13">
        <v>0</v>
      </c>
      <c r="S93" s="13">
        <v>0</v>
      </c>
      <c r="T93" s="13">
        <v>1</v>
      </c>
      <c r="U93" s="13">
        <v>1</v>
      </c>
      <c r="V93" s="13">
        <v>0</v>
      </c>
      <c r="W93" s="13">
        <v>2</v>
      </c>
      <c r="X93" s="13">
        <v>0</v>
      </c>
      <c r="Y93" s="13">
        <v>0</v>
      </c>
      <c r="Z93" s="13">
        <v>1</v>
      </c>
      <c r="AA93" s="13">
        <v>1</v>
      </c>
      <c r="AB93" s="13">
        <v>0</v>
      </c>
      <c r="AC93" s="13">
        <v>0</v>
      </c>
      <c r="AD93" s="13">
        <v>1</v>
      </c>
      <c r="AE93" s="13">
        <v>0</v>
      </c>
      <c r="AF93" s="13">
        <v>1</v>
      </c>
      <c r="AG93" s="13">
        <v>0</v>
      </c>
      <c r="AH93" s="13">
        <v>0</v>
      </c>
      <c r="AI93" s="13">
        <v>1</v>
      </c>
      <c r="AJ93" s="13">
        <v>40</v>
      </c>
      <c r="AK93" s="12">
        <v>12</v>
      </c>
      <c r="AL93" s="14">
        <f t="shared" si="1"/>
        <v>0.3</v>
      </c>
      <c r="AM93" s="5"/>
      <c r="AN93" s="5">
        <v>9</v>
      </c>
      <c r="AO93" s="5"/>
      <c r="AP93" s="5"/>
      <c r="AQ93" s="5">
        <v>7</v>
      </c>
      <c r="AR93" s="5"/>
      <c r="AS93" s="5"/>
      <c r="AT93" s="5">
        <v>13</v>
      </c>
      <c r="AU93" s="5"/>
      <c r="AV93" s="5"/>
      <c r="AW93" s="5">
        <v>0</v>
      </c>
      <c r="AX93" s="5"/>
      <c r="AY93" s="5"/>
      <c r="AZ93" s="5">
        <v>11</v>
      </c>
      <c r="BA93" s="5"/>
      <c r="BB93" s="9"/>
      <c r="BC93" s="9">
        <v>0</v>
      </c>
      <c r="BD93" s="9"/>
    </row>
    <row r="94" spans="1:56">
      <c r="A94" s="11" t="s">
        <v>56</v>
      </c>
      <c r="B94" s="2">
        <f>VLOOKUP(D94,[1]ATE_MSU_Schools!$A$2:$C$1146,3,FALSE)</f>
        <v>29</v>
      </c>
      <c r="C94" s="11" t="s">
        <v>119</v>
      </c>
      <c r="D94" s="12">
        <v>290104</v>
      </c>
      <c r="E94" s="11" t="s">
        <v>88</v>
      </c>
      <c r="F94" s="11" t="s">
        <v>155</v>
      </c>
      <c r="G94" s="11" t="s">
        <v>13</v>
      </c>
      <c r="H94" s="13">
        <v>2</v>
      </c>
      <c r="I94" s="13">
        <v>1</v>
      </c>
      <c r="J94" s="13">
        <v>0</v>
      </c>
      <c r="K94" s="13">
        <v>1</v>
      </c>
      <c r="L94" s="13">
        <v>1</v>
      </c>
      <c r="M94" s="13">
        <v>0</v>
      </c>
      <c r="N94" s="13">
        <v>0</v>
      </c>
      <c r="O94" s="13">
        <v>0</v>
      </c>
      <c r="P94" s="13">
        <v>0</v>
      </c>
      <c r="Q94" s="13">
        <v>0</v>
      </c>
      <c r="R94" s="13">
        <v>0</v>
      </c>
      <c r="S94" s="13">
        <v>0</v>
      </c>
      <c r="T94" s="13">
        <v>0</v>
      </c>
      <c r="U94" s="13">
        <v>1</v>
      </c>
      <c r="V94" s="13">
        <v>0</v>
      </c>
      <c r="W94" s="13">
        <v>0</v>
      </c>
      <c r="X94" s="13">
        <v>0</v>
      </c>
      <c r="Y94" s="13">
        <v>0</v>
      </c>
      <c r="Z94" s="13">
        <v>1</v>
      </c>
      <c r="AA94" s="13">
        <v>1</v>
      </c>
      <c r="AB94" s="13">
        <v>1</v>
      </c>
      <c r="AC94" s="13">
        <v>1</v>
      </c>
      <c r="AD94" s="13">
        <v>1</v>
      </c>
      <c r="AE94" s="13">
        <v>2</v>
      </c>
      <c r="AF94" s="13">
        <v>0</v>
      </c>
      <c r="AG94" s="13">
        <v>0</v>
      </c>
      <c r="AH94" s="13">
        <v>1</v>
      </c>
      <c r="AI94" s="13">
        <v>1</v>
      </c>
      <c r="AJ94" s="13">
        <v>44</v>
      </c>
      <c r="AK94" s="12">
        <v>15</v>
      </c>
      <c r="AL94" s="14">
        <f t="shared" si="1"/>
        <v>0.34090909090909088</v>
      </c>
      <c r="AM94" s="5"/>
      <c r="AN94" s="5">
        <v>9</v>
      </c>
      <c r="AO94" s="5"/>
      <c r="AP94" s="5"/>
      <c r="AQ94" s="5">
        <v>7</v>
      </c>
      <c r="AR94" s="5"/>
      <c r="AS94" s="5"/>
      <c r="AT94" s="5">
        <v>0</v>
      </c>
      <c r="AU94" s="6"/>
      <c r="AV94" s="5"/>
      <c r="AW94" s="5">
        <v>0</v>
      </c>
      <c r="AX94" s="5"/>
      <c r="AY94" s="5"/>
      <c r="AZ94" s="5">
        <v>11</v>
      </c>
      <c r="BA94" s="5"/>
      <c r="BB94" s="9"/>
      <c r="BC94" s="9">
        <v>17</v>
      </c>
      <c r="BD94" s="9"/>
    </row>
    <row r="95" spans="1:56">
      <c r="A95" s="11" t="s">
        <v>56</v>
      </c>
      <c r="B95" s="2">
        <f>VLOOKUP(D95,[1]ATE_MSU_Schools!$A$2:$C$1146,3,FALSE)</f>
        <v>29</v>
      </c>
      <c r="C95" s="11" t="s">
        <v>119</v>
      </c>
      <c r="D95" s="12">
        <v>290104</v>
      </c>
      <c r="E95" s="11" t="s">
        <v>88</v>
      </c>
      <c r="F95" s="11" t="s">
        <v>156</v>
      </c>
      <c r="G95" s="11" t="s">
        <v>12</v>
      </c>
      <c r="H95" s="13">
        <v>0</v>
      </c>
      <c r="I95" s="13">
        <v>0</v>
      </c>
      <c r="J95" s="13">
        <v>1</v>
      </c>
      <c r="K95" s="13">
        <v>0</v>
      </c>
      <c r="L95" s="13">
        <v>0</v>
      </c>
      <c r="M95" s="13">
        <v>1</v>
      </c>
      <c r="N95" s="13">
        <v>0</v>
      </c>
      <c r="O95" s="13">
        <v>0</v>
      </c>
      <c r="P95" s="13">
        <v>0</v>
      </c>
      <c r="Q95" s="13">
        <v>0</v>
      </c>
      <c r="R95" s="13">
        <v>0</v>
      </c>
      <c r="S95" s="13">
        <v>0</v>
      </c>
      <c r="T95" s="13">
        <v>0</v>
      </c>
      <c r="U95" s="13">
        <v>1</v>
      </c>
      <c r="V95" s="13">
        <v>0</v>
      </c>
      <c r="W95" s="13">
        <v>0</v>
      </c>
      <c r="X95" s="13">
        <v>0</v>
      </c>
      <c r="Y95" s="13">
        <v>0</v>
      </c>
      <c r="Z95" s="13">
        <v>1</v>
      </c>
      <c r="AA95" s="13">
        <v>0</v>
      </c>
      <c r="AB95" s="13">
        <v>0</v>
      </c>
      <c r="AC95" s="13">
        <v>0</v>
      </c>
      <c r="AD95" s="13">
        <v>0</v>
      </c>
      <c r="AE95" s="13">
        <v>0</v>
      </c>
      <c r="AF95" s="13">
        <v>0</v>
      </c>
      <c r="AG95" s="13">
        <v>0</v>
      </c>
      <c r="AH95" s="13">
        <v>0</v>
      </c>
      <c r="AI95" s="13">
        <v>0</v>
      </c>
      <c r="AJ95" s="13">
        <v>44</v>
      </c>
      <c r="AK95" s="12">
        <v>4</v>
      </c>
      <c r="AL95" s="14">
        <f t="shared" si="1"/>
        <v>9.0909090909090912E-2</v>
      </c>
      <c r="AM95" s="5"/>
      <c r="AN95" s="5">
        <v>9</v>
      </c>
      <c r="AO95" s="5"/>
      <c r="AP95" s="5"/>
      <c r="AQ95" s="5">
        <v>8</v>
      </c>
      <c r="AR95" s="5"/>
      <c r="AS95" s="5"/>
      <c r="AT95" s="5">
        <v>0</v>
      </c>
      <c r="AU95" s="6"/>
      <c r="AV95" s="5"/>
      <c r="AW95" s="5">
        <v>0</v>
      </c>
      <c r="AX95" s="5"/>
      <c r="AY95" s="5"/>
      <c r="AZ95" s="5">
        <v>10</v>
      </c>
      <c r="BA95" s="5"/>
      <c r="BB95" s="9"/>
      <c r="BC95" s="9">
        <v>17</v>
      </c>
      <c r="BD95" s="9"/>
    </row>
    <row r="96" spans="1:56">
      <c r="A96" s="11" t="s">
        <v>56</v>
      </c>
      <c r="B96" s="2">
        <f>VLOOKUP(D96,[1]ATE_MSU_Schools!$A$2:$C$1146,3,FALSE)</f>
        <v>29</v>
      </c>
      <c r="C96" s="11" t="s">
        <v>119</v>
      </c>
      <c r="D96" s="12">
        <v>290104</v>
      </c>
      <c r="E96" s="11" t="s">
        <v>88</v>
      </c>
      <c r="F96" s="11" t="s">
        <v>157</v>
      </c>
      <c r="G96" s="11" t="s">
        <v>11</v>
      </c>
      <c r="H96" s="13">
        <v>2</v>
      </c>
      <c r="I96" s="13">
        <v>2</v>
      </c>
      <c r="J96" s="13">
        <v>0</v>
      </c>
      <c r="K96" s="13">
        <v>1</v>
      </c>
      <c r="L96" s="13">
        <v>1</v>
      </c>
      <c r="M96" s="13">
        <v>1</v>
      </c>
      <c r="N96" s="13">
        <v>2</v>
      </c>
      <c r="O96" s="13">
        <v>2</v>
      </c>
      <c r="P96" s="13">
        <v>0</v>
      </c>
      <c r="Q96" s="13">
        <v>0</v>
      </c>
      <c r="R96" s="13">
        <v>1</v>
      </c>
      <c r="S96" s="13">
        <v>1</v>
      </c>
      <c r="T96" s="13">
        <v>1</v>
      </c>
      <c r="U96" s="13">
        <v>2</v>
      </c>
      <c r="V96" s="13">
        <v>0</v>
      </c>
      <c r="W96" s="13">
        <v>0</v>
      </c>
      <c r="X96" s="13">
        <v>0</v>
      </c>
      <c r="Y96" s="13">
        <v>0</v>
      </c>
      <c r="Z96" s="13">
        <v>0</v>
      </c>
      <c r="AA96" s="13">
        <v>0</v>
      </c>
      <c r="AB96" s="13">
        <v>0</v>
      </c>
      <c r="AC96" s="13">
        <v>0</v>
      </c>
      <c r="AD96" s="13">
        <v>0</v>
      </c>
      <c r="AE96" s="13">
        <v>0</v>
      </c>
      <c r="AF96" s="13">
        <v>0</v>
      </c>
      <c r="AG96" s="13">
        <v>0</v>
      </c>
      <c r="AH96" s="13">
        <v>1</v>
      </c>
      <c r="AI96" s="13">
        <v>0</v>
      </c>
      <c r="AJ96" s="13">
        <v>43</v>
      </c>
      <c r="AK96" s="12">
        <v>17</v>
      </c>
      <c r="AL96" s="14">
        <f t="shared" si="1"/>
        <v>0.39534883720930231</v>
      </c>
      <c r="AM96" s="5"/>
      <c r="AN96" s="5">
        <v>9</v>
      </c>
      <c r="AO96" s="5"/>
      <c r="AP96" s="5"/>
      <c r="AQ96" s="5">
        <v>8</v>
      </c>
      <c r="AR96" s="5"/>
      <c r="AS96" s="5"/>
      <c r="AT96" s="5">
        <v>0</v>
      </c>
      <c r="AU96" s="6"/>
      <c r="AV96" s="5"/>
      <c r="AW96" s="5">
        <v>0</v>
      </c>
      <c r="AX96" s="5"/>
      <c r="AY96" s="5"/>
      <c r="AZ96" s="5">
        <v>10</v>
      </c>
      <c r="BA96" s="5"/>
      <c r="BB96" s="9"/>
      <c r="BC96" s="9">
        <v>16</v>
      </c>
      <c r="BD96" s="9"/>
    </row>
    <row r="97" spans="1:56">
      <c r="A97" s="11" t="s">
        <v>56</v>
      </c>
      <c r="B97" s="2">
        <f>VLOOKUP(D97,[1]ATE_MSU_Schools!$A$2:$C$1146,3,FALSE)</f>
        <v>29</v>
      </c>
      <c r="C97" s="11" t="s">
        <v>119</v>
      </c>
      <c r="D97" s="12">
        <v>290104</v>
      </c>
      <c r="E97" s="11" t="s">
        <v>88</v>
      </c>
      <c r="F97" s="11" t="s">
        <v>158</v>
      </c>
      <c r="G97" s="11" t="s">
        <v>11</v>
      </c>
      <c r="H97" s="13">
        <v>2</v>
      </c>
      <c r="I97" s="13">
        <v>2</v>
      </c>
      <c r="J97" s="13">
        <v>1</v>
      </c>
      <c r="K97" s="13">
        <v>0</v>
      </c>
      <c r="L97" s="13">
        <v>0</v>
      </c>
      <c r="M97" s="13">
        <v>0</v>
      </c>
      <c r="N97" s="13">
        <v>0</v>
      </c>
      <c r="O97" s="13">
        <v>0</v>
      </c>
      <c r="P97" s="13">
        <v>0</v>
      </c>
      <c r="Q97" s="13">
        <v>0</v>
      </c>
      <c r="R97" s="13">
        <v>0</v>
      </c>
      <c r="S97" s="13">
        <v>0</v>
      </c>
      <c r="T97" s="13">
        <v>0</v>
      </c>
      <c r="U97" s="13">
        <v>0</v>
      </c>
      <c r="V97" s="13">
        <v>0</v>
      </c>
      <c r="W97" s="13">
        <v>0</v>
      </c>
      <c r="X97" s="13">
        <v>1</v>
      </c>
      <c r="Y97" s="13">
        <v>0</v>
      </c>
      <c r="Z97" s="13">
        <v>1</v>
      </c>
      <c r="AA97" s="13">
        <v>0</v>
      </c>
      <c r="AB97" s="13">
        <v>0</v>
      </c>
      <c r="AC97" s="13">
        <v>0</v>
      </c>
      <c r="AD97" s="13">
        <v>0</v>
      </c>
      <c r="AE97" s="13">
        <v>0</v>
      </c>
      <c r="AF97" s="13">
        <v>0</v>
      </c>
      <c r="AG97" s="13">
        <v>1</v>
      </c>
      <c r="AH97" s="13">
        <v>0</v>
      </c>
      <c r="AI97" s="13">
        <v>0</v>
      </c>
      <c r="AJ97" s="13">
        <v>43</v>
      </c>
      <c r="AK97" s="12">
        <v>8</v>
      </c>
      <c r="AL97" s="14">
        <f t="shared" si="1"/>
        <v>0.18604651162790697</v>
      </c>
      <c r="AM97" s="5"/>
      <c r="AN97" s="5">
        <v>9</v>
      </c>
      <c r="AO97" s="5"/>
      <c r="AP97" s="5"/>
      <c r="AQ97" s="5">
        <v>8</v>
      </c>
      <c r="AR97" s="5"/>
      <c r="AS97" s="5"/>
      <c r="AT97" s="5">
        <v>0</v>
      </c>
      <c r="AU97" s="6"/>
      <c r="AV97" s="5"/>
      <c r="AW97" s="5">
        <v>0</v>
      </c>
      <c r="AX97" s="5"/>
      <c r="AY97" s="5"/>
      <c r="AZ97" s="5">
        <v>10</v>
      </c>
      <c r="BA97" s="5"/>
      <c r="BB97" s="9"/>
      <c r="BC97" s="9">
        <v>16</v>
      </c>
      <c r="BD97" s="9"/>
    </row>
    <row r="98" spans="1:56">
      <c r="A98" s="11" t="s">
        <v>56</v>
      </c>
      <c r="B98" s="2">
        <f>VLOOKUP(D98,[1]ATE_MSU_Schools!$A$2:$C$1146,3,FALSE)</f>
        <v>29</v>
      </c>
      <c r="C98" s="11" t="s">
        <v>119</v>
      </c>
      <c r="D98" s="12">
        <v>290104</v>
      </c>
      <c r="E98" s="11" t="s">
        <v>88</v>
      </c>
      <c r="F98" s="11" t="s">
        <v>159</v>
      </c>
      <c r="G98" s="11" t="s">
        <v>14</v>
      </c>
      <c r="H98" s="13">
        <v>0</v>
      </c>
      <c r="I98" s="13">
        <v>0</v>
      </c>
      <c r="J98" s="13">
        <v>1</v>
      </c>
      <c r="K98" s="13">
        <v>0</v>
      </c>
      <c r="L98" s="13">
        <v>0</v>
      </c>
      <c r="M98" s="13">
        <v>1</v>
      </c>
      <c r="N98" s="13">
        <v>1</v>
      </c>
      <c r="O98" s="13">
        <v>0</v>
      </c>
      <c r="P98" s="13">
        <v>0</v>
      </c>
      <c r="Q98" s="13">
        <v>1</v>
      </c>
      <c r="R98" s="13">
        <v>0</v>
      </c>
      <c r="S98" s="13">
        <v>0</v>
      </c>
      <c r="T98" s="13">
        <v>1</v>
      </c>
      <c r="U98" s="13">
        <v>0</v>
      </c>
      <c r="V98" s="13">
        <v>0</v>
      </c>
      <c r="W98" s="13">
        <v>0</v>
      </c>
      <c r="X98" s="13">
        <v>1</v>
      </c>
      <c r="Y98" s="13">
        <v>1</v>
      </c>
      <c r="Z98" s="13">
        <v>0</v>
      </c>
      <c r="AA98" s="13">
        <v>0</v>
      </c>
      <c r="AB98" s="13">
        <v>0</v>
      </c>
      <c r="AC98" s="13">
        <v>0</v>
      </c>
      <c r="AD98" s="13">
        <v>0</v>
      </c>
      <c r="AE98" s="13">
        <v>0</v>
      </c>
      <c r="AF98" s="13">
        <v>0</v>
      </c>
      <c r="AG98" s="13">
        <v>0</v>
      </c>
      <c r="AH98" s="13"/>
      <c r="AI98" s="13"/>
      <c r="AJ98" s="13">
        <v>37</v>
      </c>
      <c r="AK98" s="12">
        <v>7</v>
      </c>
      <c r="AL98" s="14">
        <f t="shared" si="1"/>
        <v>0.1891891891891892</v>
      </c>
      <c r="AM98" s="5"/>
      <c r="AN98" s="5">
        <v>9</v>
      </c>
      <c r="AO98" s="5"/>
      <c r="AP98" s="5"/>
      <c r="AQ98" s="5">
        <v>7</v>
      </c>
      <c r="AR98" s="5"/>
      <c r="AS98" s="5"/>
      <c r="AT98" s="5">
        <v>13</v>
      </c>
      <c r="AU98" s="5"/>
      <c r="AV98" s="5"/>
      <c r="AW98" s="5">
        <v>8</v>
      </c>
      <c r="AX98" s="5"/>
      <c r="AY98" s="5"/>
      <c r="AZ98" s="5">
        <v>0</v>
      </c>
      <c r="BA98" s="5"/>
      <c r="BB98" s="9"/>
      <c r="BC98" s="9">
        <v>0</v>
      </c>
      <c r="BD98" s="9"/>
    </row>
    <row r="99" spans="1:56">
      <c r="A99" s="11" t="s">
        <v>56</v>
      </c>
      <c r="B99" s="2">
        <f>VLOOKUP(D99,[1]ATE_MSU_Schools!$A$2:$C$1146,3,FALSE)</f>
        <v>29</v>
      </c>
      <c r="C99" s="11" t="s">
        <v>119</v>
      </c>
      <c r="D99" s="12">
        <v>290104</v>
      </c>
      <c r="E99" s="11" t="s">
        <v>88</v>
      </c>
      <c r="F99" s="11" t="s">
        <v>160</v>
      </c>
      <c r="G99" s="11" t="s">
        <v>12</v>
      </c>
      <c r="H99" s="13">
        <v>0</v>
      </c>
      <c r="I99" s="13">
        <v>0</v>
      </c>
      <c r="J99" s="13">
        <v>1</v>
      </c>
      <c r="K99" s="13">
        <v>0</v>
      </c>
      <c r="L99" s="13">
        <v>0</v>
      </c>
      <c r="M99" s="13">
        <v>0</v>
      </c>
      <c r="N99" s="13">
        <v>0</v>
      </c>
      <c r="O99" s="13">
        <v>0</v>
      </c>
      <c r="P99" s="13">
        <v>0</v>
      </c>
      <c r="Q99" s="13">
        <v>1</v>
      </c>
      <c r="R99" s="13">
        <v>0</v>
      </c>
      <c r="S99" s="13">
        <v>0</v>
      </c>
      <c r="T99" s="13">
        <v>1</v>
      </c>
      <c r="U99" s="13">
        <v>1</v>
      </c>
      <c r="V99" s="13">
        <v>1</v>
      </c>
      <c r="W99" s="13">
        <v>1</v>
      </c>
      <c r="X99" s="13">
        <v>1</v>
      </c>
      <c r="Y99" s="13">
        <v>0</v>
      </c>
      <c r="Z99" s="13">
        <v>2</v>
      </c>
      <c r="AA99" s="13">
        <v>0</v>
      </c>
      <c r="AB99" s="13">
        <v>0</v>
      </c>
      <c r="AC99" s="13">
        <v>1</v>
      </c>
      <c r="AD99" s="13">
        <v>1</v>
      </c>
      <c r="AE99" s="13">
        <v>0</v>
      </c>
      <c r="AF99" s="13">
        <v>0</v>
      </c>
      <c r="AG99" s="13">
        <v>0</v>
      </c>
      <c r="AH99" s="13">
        <v>0</v>
      </c>
      <c r="AI99" s="13">
        <v>1</v>
      </c>
      <c r="AJ99" s="13">
        <v>44</v>
      </c>
      <c r="AK99" s="12">
        <v>12</v>
      </c>
      <c r="AL99" s="14">
        <f t="shared" si="1"/>
        <v>0.27272727272727271</v>
      </c>
      <c r="AM99" s="5"/>
      <c r="AN99" s="5">
        <v>9</v>
      </c>
      <c r="AO99" s="5"/>
      <c r="AP99" s="5"/>
      <c r="AQ99" s="5">
        <v>8</v>
      </c>
      <c r="AR99" s="5"/>
      <c r="AS99" s="5"/>
      <c r="AT99" s="5">
        <v>0</v>
      </c>
      <c r="AU99" s="6"/>
      <c r="AV99" s="5"/>
      <c r="AW99" s="5">
        <v>0</v>
      </c>
      <c r="AX99" s="5"/>
      <c r="AY99" s="5"/>
      <c r="AZ99" s="5">
        <v>10</v>
      </c>
      <c r="BA99" s="5"/>
      <c r="BB99" s="9"/>
      <c r="BC99" s="9">
        <v>17</v>
      </c>
      <c r="BD99" s="9"/>
    </row>
    <row r="100" spans="1:56">
      <c r="A100" s="11" t="s">
        <v>56</v>
      </c>
      <c r="B100" s="2">
        <f>VLOOKUP(D100,[1]ATE_MSU_Schools!$A$2:$C$1146,3,FALSE)</f>
        <v>29</v>
      </c>
      <c r="C100" s="11" t="s">
        <v>119</v>
      </c>
      <c r="D100" s="12">
        <v>290104</v>
      </c>
      <c r="E100" s="11" t="s">
        <v>88</v>
      </c>
      <c r="F100" s="11" t="s">
        <v>161</v>
      </c>
      <c r="G100" s="11" t="s">
        <v>9</v>
      </c>
      <c r="H100" s="13">
        <v>1</v>
      </c>
      <c r="I100" s="13">
        <v>1</v>
      </c>
      <c r="J100" s="13">
        <v>1</v>
      </c>
      <c r="K100" s="13">
        <v>0</v>
      </c>
      <c r="L100" s="13">
        <v>0</v>
      </c>
      <c r="M100" s="13">
        <v>0</v>
      </c>
      <c r="N100" s="13">
        <v>2</v>
      </c>
      <c r="O100" s="13">
        <v>2</v>
      </c>
      <c r="P100" s="13">
        <v>0</v>
      </c>
      <c r="Q100" s="13">
        <v>0</v>
      </c>
      <c r="R100" s="13">
        <v>1</v>
      </c>
      <c r="S100" s="13">
        <v>2</v>
      </c>
      <c r="T100" s="13">
        <v>0</v>
      </c>
      <c r="U100" s="13">
        <v>0</v>
      </c>
      <c r="V100" s="13">
        <v>0</v>
      </c>
      <c r="W100" s="13">
        <v>0</v>
      </c>
      <c r="X100" s="13">
        <v>0</v>
      </c>
      <c r="Y100" s="13">
        <v>0</v>
      </c>
      <c r="Z100" s="13">
        <v>0</v>
      </c>
      <c r="AA100" s="13">
        <v>0</v>
      </c>
      <c r="AB100" s="13">
        <v>1</v>
      </c>
      <c r="AC100" s="13">
        <v>1</v>
      </c>
      <c r="AD100" s="13">
        <v>0</v>
      </c>
      <c r="AE100" s="13">
        <v>1</v>
      </c>
      <c r="AF100" s="13">
        <v>1</v>
      </c>
      <c r="AG100" s="13">
        <v>0</v>
      </c>
      <c r="AH100" s="13">
        <v>0</v>
      </c>
      <c r="AI100" s="13"/>
      <c r="AJ100" s="13">
        <v>40</v>
      </c>
      <c r="AK100" s="12">
        <v>14</v>
      </c>
      <c r="AL100" s="14">
        <f t="shared" si="1"/>
        <v>0.35</v>
      </c>
      <c r="AM100" s="5">
        <f>SUM(H100:O100)</f>
        <v>7</v>
      </c>
      <c r="AN100" s="5">
        <v>9</v>
      </c>
      <c r="AO100" s="6">
        <f>AM100/AN100</f>
        <v>0.77777777777777779</v>
      </c>
      <c r="AP100" s="5">
        <f>SUM(H100:L100)</f>
        <v>3</v>
      </c>
      <c r="AQ100" s="5">
        <v>7</v>
      </c>
      <c r="AR100" s="6">
        <f>AP100/AQ100</f>
        <v>0.42857142857142855</v>
      </c>
      <c r="AS100" s="5"/>
      <c r="AT100" s="5">
        <v>0</v>
      </c>
      <c r="AU100" s="6"/>
      <c r="AV100" s="5">
        <f>SUM(W100:Z100)</f>
        <v>0</v>
      </c>
      <c r="AW100" s="5">
        <v>8</v>
      </c>
      <c r="AX100" s="6">
        <f>AV100/AW100</f>
        <v>0</v>
      </c>
      <c r="AY100" s="5"/>
      <c r="AZ100" s="5">
        <v>0</v>
      </c>
      <c r="BA100" s="5"/>
      <c r="BB100" s="9">
        <f>SUM(M100:V100)</f>
        <v>7</v>
      </c>
      <c r="BC100" s="9">
        <v>16</v>
      </c>
      <c r="BD100" s="10">
        <f>BB100/BC100</f>
        <v>0.4375</v>
      </c>
    </row>
    <row r="101" spans="1:56">
      <c r="A101" s="11" t="s">
        <v>56</v>
      </c>
      <c r="B101" s="2">
        <f>VLOOKUP(D101,[1]ATE_MSU_Schools!$A$2:$C$1146,3,FALSE)</f>
        <v>29</v>
      </c>
      <c r="C101" s="11" t="s">
        <v>119</v>
      </c>
      <c r="D101" s="12">
        <v>290104</v>
      </c>
      <c r="E101" s="11" t="s">
        <v>88</v>
      </c>
      <c r="F101" s="11" t="s">
        <v>162</v>
      </c>
      <c r="G101" s="11" t="s">
        <v>10</v>
      </c>
      <c r="H101" s="13">
        <v>0</v>
      </c>
      <c r="I101" s="13">
        <v>0</v>
      </c>
      <c r="J101" s="13">
        <v>0</v>
      </c>
      <c r="K101" s="13">
        <v>0</v>
      </c>
      <c r="L101" s="13">
        <v>1</v>
      </c>
      <c r="M101" s="13">
        <v>0</v>
      </c>
      <c r="N101" s="13">
        <v>0</v>
      </c>
      <c r="O101" s="13">
        <v>0</v>
      </c>
      <c r="P101" s="13">
        <v>0</v>
      </c>
      <c r="Q101" s="13">
        <v>0</v>
      </c>
      <c r="R101" s="13">
        <v>0</v>
      </c>
      <c r="S101" s="13">
        <v>0</v>
      </c>
      <c r="T101" s="13">
        <v>0</v>
      </c>
      <c r="U101" s="13">
        <v>0</v>
      </c>
      <c r="V101" s="13">
        <v>0</v>
      </c>
      <c r="W101" s="13">
        <v>0</v>
      </c>
      <c r="X101" s="13">
        <v>0</v>
      </c>
      <c r="Y101" s="13">
        <v>0</v>
      </c>
      <c r="Z101" s="13">
        <v>0</v>
      </c>
      <c r="AA101" s="13">
        <v>0</v>
      </c>
      <c r="AB101" s="13">
        <v>1</v>
      </c>
      <c r="AC101" s="13">
        <v>0</v>
      </c>
      <c r="AD101" s="13">
        <v>0</v>
      </c>
      <c r="AE101" s="13">
        <v>0</v>
      </c>
      <c r="AF101" s="13">
        <v>0</v>
      </c>
      <c r="AG101" s="13">
        <v>0</v>
      </c>
      <c r="AH101" s="13">
        <v>0</v>
      </c>
      <c r="AI101" s="13">
        <v>0</v>
      </c>
      <c r="AJ101" s="13">
        <v>40</v>
      </c>
      <c r="AK101" s="12">
        <v>2</v>
      </c>
      <c r="AL101" s="14">
        <f t="shared" si="1"/>
        <v>0.05</v>
      </c>
      <c r="AM101" s="5"/>
      <c r="AN101" s="5">
        <v>9</v>
      </c>
      <c r="AO101" s="5"/>
      <c r="AP101" s="5"/>
      <c r="AQ101" s="5">
        <v>7</v>
      </c>
      <c r="AR101" s="5"/>
      <c r="AS101" s="5"/>
      <c r="AT101" s="5">
        <v>13</v>
      </c>
      <c r="AU101" s="5"/>
      <c r="AV101" s="5"/>
      <c r="AW101" s="5">
        <v>0</v>
      </c>
      <c r="AX101" s="5"/>
      <c r="AY101" s="5"/>
      <c r="AZ101" s="5">
        <v>11</v>
      </c>
      <c r="BA101" s="5"/>
      <c r="BB101" s="9"/>
      <c r="BC101" s="9">
        <v>0</v>
      </c>
      <c r="BD101" s="9"/>
    </row>
    <row r="102" spans="1:56">
      <c r="A102" s="11" t="s">
        <v>56</v>
      </c>
      <c r="B102" s="2">
        <f>VLOOKUP(D102,[1]ATE_MSU_Schools!$A$2:$C$1146,3,FALSE)</f>
        <v>29</v>
      </c>
      <c r="C102" s="11" t="s">
        <v>119</v>
      </c>
      <c r="D102" s="12">
        <v>290104</v>
      </c>
      <c r="E102" s="11" t="s">
        <v>88</v>
      </c>
      <c r="F102" s="11" t="s">
        <v>163</v>
      </c>
      <c r="G102" s="11" t="s">
        <v>12</v>
      </c>
      <c r="H102" s="13">
        <v>0</v>
      </c>
      <c r="I102" s="13">
        <v>0</v>
      </c>
      <c r="J102" s="13">
        <v>1</v>
      </c>
      <c r="K102" s="13">
        <v>0</v>
      </c>
      <c r="L102" s="13">
        <v>0</v>
      </c>
      <c r="M102" s="13">
        <v>1</v>
      </c>
      <c r="N102" s="13">
        <v>0</v>
      </c>
      <c r="O102" s="13">
        <v>0</v>
      </c>
      <c r="P102" s="13">
        <v>2</v>
      </c>
      <c r="Q102" s="13">
        <v>2</v>
      </c>
      <c r="R102" s="13">
        <v>1</v>
      </c>
      <c r="S102" s="13">
        <v>0</v>
      </c>
      <c r="T102" s="13">
        <v>2</v>
      </c>
      <c r="U102" s="13">
        <v>1</v>
      </c>
      <c r="V102" s="13">
        <v>1</v>
      </c>
      <c r="W102" s="13">
        <v>1</v>
      </c>
      <c r="X102" s="13">
        <v>1</v>
      </c>
      <c r="Y102" s="13">
        <v>0</v>
      </c>
      <c r="Z102" s="13">
        <v>0</v>
      </c>
      <c r="AA102" s="13">
        <v>0</v>
      </c>
      <c r="AB102" s="13">
        <v>1</v>
      </c>
      <c r="AC102" s="13">
        <v>2</v>
      </c>
      <c r="AD102" s="13">
        <v>1</v>
      </c>
      <c r="AE102" s="13">
        <v>0</v>
      </c>
      <c r="AF102" s="13">
        <v>0</v>
      </c>
      <c r="AG102" s="13">
        <v>0</v>
      </c>
      <c r="AH102" s="13">
        <v>0</v>
      </c>
      <c r="AI102" s="13">
        <v>0</v>
      </c>
      <c r="AJ102" s="13">
        <v>44</v>
      </c>
      <c r="AK102" s="12">
        <v>17</v>
      </c>
      <c r="AL102" s="14">
        <f t="shared" si="1"/>
        <v>0.38636363636363635</v>
      </c>
      <c r="AM102" s="5"/>
      <c r="AN102" s="5">
        <v>9</v>
      </c>
      <c r="AO102" s="5"/>
      <c r="AP102" s="5"/>
      <c r="AQ102" s="5">
        <v>8</v>
      </c>
      <c r="AR102" s="5"/>
      <c r="AS102" s="5"/>
      <c r="AT102" s="5">
        <v>0</v>
      </c>
      <c r="AU102" s="6"/>
      <c r="AV102" s="5"/>
      <c r="AW102" s="5">
        <v>0</v>
      </c>
      <c r="AX102" s="5"/>
      <c r="AY102" s="5"/>
      <c r="AZ102" s="5">
        <v>10</v>
      </c>
      <c r="BA102" s="5"/>
      <c r="BB102" s="9"/>
      <c r="BC102" s="9">
        <v>17</v>
      </c>
      <c r="BD102" s="9"/>
    </row>
    <row r="103" spans="1:56">
      <c r="A103" s="11" t="s">
        <v>56</v>
      </c>
      <c r="B103" s="2">
        <f>VLOOKUP(D103,[1]ATE_MSU_Schools!$A$2:$C$1146,3,FALSE)</f>
        <v>29</v>
      </c>
      <c r="C103" s="11" t="s">
        <v>119</v>
      </c>
      <c r="D103" s="12">
        <v>290104</v>
      </c>
      <c r="E103" s="11" t="s">
        <v>88</v>
      </c>
      <c r="F103" s="11" t="s">
        <v>164</v>
      </c>
      <c r="G103" s="11" t="s">
        <v>13</v>
      </c>
      <c r="H103" s="13">
        <v>0</v>
      </c>
      <c r="I103" s="13">
        <v>2</v>
      </c>
      <c r="J103" s="13">
        <v>0</v>
      </c>
      <c r="K103" s="13">
        <v>1</v>
      </c>
      <c r="L103" s="13">
        <v>1</v>
      </c>
      <c r="M103" s="13">
        <v>0</v>
      </c>
      <c r="N103" s="13">
        <v>0</v>
      </c>
      <c r="O103" s="13">
        <v>0</v>
      </c>
      <c r="P103" s="13">
        <v>0</v>
      </c>
      <c r="Q103" s="13">
        <v>0</v>
      </c>
      <c r="R103" s="13">
        <v>0</v>
      </c>
      <c r="S103" s="13">
        <v>0</v>
      </c>
      <c r="T103" s="13">
        <v>0</v>
      </c>
      <c r="U103" s="13">
        <v>0</v>
      </c>
      <c r="V103" s="13">
        <v>0</v>
      </c>
      <c r="W103" s="13">
        <v>0</v>
      </c>
      <c r="X103" s="13">
        <v>0</v>
      </c>
      <c r="Y103" s="13">
        <v>0</v>
      </c>
      <c r="Z103" s="13">
        <v>0</v>
      </c>
      <c r="AA103" s="13">
        <v>0</v>
      </c>
      <c r="AB103" s="13">
        <v>0</v>
      </c>
      <c r="AC103" s="13">
        <v>1</v>
      </c>
      <c r="AD103" s="13">
        <v>1</v>
      </c>
      <c r="AE103" s="13">
        <v>1</v>
      </c>
      <c r="AF103" s="13">
        <v>1</v>
      </c>
      <c r="AG103" s="13">
        <v>0</v>
      </c>
      <c r="AH103" s="13">
        <v>1</v>
      </c>
      <c r="AI103" s="13">
        <v>0</v>
      </c>
      <c r="AJ103" s="13">
        <v>44</v>
      </c>
      <c r="AK103" s="12">
        <v>9</v>
      </c>
      <c r="AL103" s="14">
        <f t="shared" si="1"/>
        <v>0.20454545454545456</v>
      </c>
      <c r="AM103" s="5"/>
      <c r="AN103" s="5">
        <v>9</v>
      </c>
      <c r="AO103" s="5"/>
      <c r="AP103" s="5"/>
      <c r="AQ103" s="5">
        <v>7</v>
      </c>
      <c r="AR103" s="5"/>
      <c r="AS103" s="5"/>
      <c r="AT103" s="5">
        <v>0</v>
      </c>
      <c r="AU103" s="6"/>
      <c r="AV103" s="5"/>
      <c r="AW103" s="5">
        <v>0</v>
      </c>
      <c r="AX103" s="5"/>
      <c r="AY103" s="5"/>
      <c r="AZ103" s="5">
        <v>11</v>
      </c>
      <c r="BA103" s="5"/>
      <c r="BB103" s="9"/>
      <c r="BC103" s="9">
        <v>17</v>
      </c>
      <c r="BD103" s="9"/>
    </row>
    <row r="104" spans="1:56">
      <c r="A104" s="11" t="s">
        <v>56</v>
      </c>
      <c r="B104" s="2">
        <f>VLOOKUP(D104,[1]ATE_MSU_Schools!$A$2:$C$1146,3,FALSE)</f>
        <v>29</v>
      </c>
      <c r="C104" s="11" t="s">
        <v>119</v>
      </c>
      <c r="D104" s="12">
        <v>290104</v>
      </c>
      <c r="E104" s="11" t="s">
        <v>165</v>
      </c>
      <c r="F104" s="11" t="s">
        <v>166</v>
      </c>
      <c r="G104" s="11" t="s">
        <v>10</v>
      </c>
      <c r="H104" s="13">
        <v>0</v>
      </c>
      <c r="I104" s="13">
        <v>0</v>
      </c>
      <c r="J104" s="13">
        <v>1</v>
      </c>
      <c r="K104" s="13">
        <v>0</v>
      </c>
      <c r="L104" s="13">
        <v>0</v>
      </c>
      <c r="M104" s="13">
        <v>0</v>
      </c>
      <c r="N104" s="13">
        <v>0</v>
      </c>
      <c r="O104" s="13">
        <v>0</v>
      </c>
      <c r="P104" s="13">
        <v>0</v>
      </c>
      <c r="Q104" s="13">
        <v>0</v>
      </c>
      <c r="R104" s="13">
        <v>0</v>
      </c>
      <c r="S104" s="13">
        <v>0</v>
      </c>
      <c r="T104" s="13">
        <v>0</v>
      </c>
      <c r="U104" s="13">
        <v>0</v>
      </c>
      <c r="V104" s="13">
        <v>0</v>
      </c>
      <c r="W104" s="13">
        <v>2</v>
      </c>
      <c r="X104" s="13">
        <v>0</v>
      </c>
      <c r="Y104" s="13">
        <v>0</v>
      </c>
      <c r="Z104" s="13">
        <v>0</v>
      </c>
      <c r="AA104" s="13">
        <v>0</v>
      </c>
      <c r="AB104" s="13">
        <v>0</v>
      </c>
      <c r="AC104" s="13">
        <v>0</v>
      </c>
      <c r="AD104" s="13">
        <v>0</v>
      </c>
      <c r="AE104" s="13">
        <v>0</v>
      </c>
      <c r="AF104" s="13">
        <v>0</v>
      </c>
      <c r="AG104" s="13">
        <v>0</v>
      </c>
      <c r="AH104" s="13">
        <v>1</v>
      </c>
      <c r="AI104" s="13">
        <v>0</v>
      </c>
      <c r="AJ104" s="13">
        <v>40</v>
      </c>
      <c r="AK104" s="12">
        <v>4</v>
      </c>
      <c r="AL104" s="14">
        <f t="shared" si="1"/>
        <v>0.1</v>
      </c>
      <c r="AM104" s="5"/>
      <c r="AN104" s="5">
        <v>9</v>
      </c>
      <c r="AO104" s="5"/>
      <c r="AP104" s="5"/>
      <c r="AQ104" s="5">
        <v>7</v>
      </c>
      <c r="AR104" s="5"/>
      <c r="AS104" s="5"/>
      <c r="AT104" s="5">
        <v>13</v>
      </c>
      <c r="AU104" s="5"/>
      <c r="AV104" s="5"/>
      <c r="AW104" s="5">
        <v>0</v>
      </c>
      <c r="AX104" s="5"/>
      <c r="AY104" s="5"/>
      <c r="AZ104" s="5">
        <v>11</v>
      </c>
      <c r="BA104" s="5"/>
      <c r="BB104" s="9"/>
      <c r="BC104" s="9">
        <v>0</v>
      </c>
      <c r="BD104" s="9"/>
    </row>
    <row r="105" spans="1:56">
      <c r="A105" s="11" t="s">
        <v>56</v>
      </c>
      <c r="B105" s="2">
        <f>VLOOKUP(D105,[1]ATE_MSU_Schools!$A$2:$C$1146,3,FALSE)</f>
        <v>29</v>
      </c>
      <c r="C105" s="11" t="s">
        <v>119</v>
      </c>
      <c r="D105" s="12">
        <v>290104</v>
      </c>
      <c r="E105" s="11" t="s">
        <v>165</v>
      </c>
      <c r="F105" s="11" t="s">
        <v>167</v>
      </c>
      <c r="G105" s="11" t="s">
        <v>7</v>
      </c>
      <c r="H105" s="13">
        <v>0</v>
      </c>
      <c r="I105" s="13">
        <v>0</v>
      </c>
      <c r="J105" s="13">
        <v>0</v>
      </c>
      <c r="K105" s="13">
        <v>0</v>
      </c>
      <c r="L105" s="13">
        <v>0</v>
      </c>
      <c r="M105" s="13">
        <v>0</v>
      </c>
      <c r="N105" s="13">
        <v>0</v>
      </c>
      <c r="O105" s="13">
        <v>0</v>
      </c>
      <c r="P105" s="13">
        <v>0</v>
      </c>
      <c r="Q105" s="13">
        <v>1</v>
      </c>
      <c r="R105" s="13">
        <v>0</v>
      </c>
      <c r="S105" s="13">
        <v>0</v>
      </c>
      <c r="T105" s="13">
        <v>0</v>
      </c>
      <c r="U105" s="13">
        <v>0</v>
      </c>
      <c r="V105" s="13">
        <v>0</v>
      </c>
      <c r="W105" s="13">
        <v>0</v>
      </c>
      <c r="X105" s="13">
        <v>0</v>
      </c>
      <c r="Y105" s="13">
        <v>0</v>
      </c>
      <c r="Z105" s="13">
        <v>0</v>
      </c>
      <c r="AA105" s="13">
        <v>0</v>
      </c>
      <c r="AB105" s="13">
        <v>0</v>
      </c>
      <c r="AC105" s="13">
        <v>0</v>
      </c>
      <c r="AD105" s="13">
        <v>0</v>
      </c>
      <c r="AE105" s="13">
        <v>0</v>
      </c>
      <c r="AF105" s="13">
        <v>0</v>
      </c>
      <c r="AG105" s="13">
        <v>0</v>
      </c>
      <c r="AH105" s="13">
        <v>0</v>
      </c>
      <c r="AI105" s="13"/>
      <c r="AJ105" s="13">
        <v>39</v>
      </c>
      <c r="AK105" s="12">
        <v>1</v>
      </c>
      <c r="AL105" s="14">
        <f t="shared" si="1"/>
        <v>2.564102564102564E-2</v>
      </c>
      <c r="AM105" s="5">
        <f>SUM([1]Orig8!W104:AD104)</f>
        <v>0</v>
      </c>
      <c r="AN105" s="5">
        <v>9</v>
      </c>
      <c r="AO105" s="6">
        <f>AM105/AN105</f>
        <v>0</v>
      </c>
      <c r="AP105" s="5">
        <f>SUM(H105:L105)</f>
        <v>0</v>
      </c>
      <c r="AQ105" s="5">
        <v>8</v>
      </c>
      <c r="AR105" s="6">
        <f>AP105/AQ105</f>
        <v>0</v>
      </c>
      <c r="AS105" s="5">
        <f>SUM(M105:U105)</f>
        <v>1</v>
      </c>
      <c r="AT105" s="5">
        <v>13</v>
      </c>
      <c r="AU105" s="6">
        <f>AS105/AT105</f>
        <v>7.6923076923076927E-2</v>
      </c>
      <c r="AV105" s="5">
        <f>SUM(AD105:AH105)</f>
        <v>0</v>
      </c>
      <c r="AW105" s="5">
        <v>9</v>
      </c>
      <c r="AX105" s="6">
        <f>AV105/AW105</f>
        <v>0</v>
      </c>
      <c r="AY105" s="5"/>
      <c r="AZ105" s="5">
        <v>0</v>
      </c>
      <c r="BA105" s="5"/>
      <c r="BB105" s="9"/>
      <c r="BC105" s="9">
        <v>0</v>
      </c>
      <c r="BD105" s="9"/>
    </row>
    <row r="106" spans="1:56">
      <c r="A106" s="11" t="s">
        <v>56</v>
      </c>
      <c r="B106" s="2">
        <f>VLOOKUP(D106,[1]ATE_MSU_Schools!$A$2:$C$1146,3,FALSE)</f>
        <v>29</v>
      </c>
      <c r="C106" s="11" t="s">
        <v>119</v>
      </c>
      <c r="D106" s="12">
        <v>290104</v>
      </c>
      <c r="E106" s="11" t="s">
        <v>165</v>
      </c>
      <c r="F106" s="11" t="s">
        <v>168</v>
      </c>
      <c r="G106" s="11" t="s">
        <v>12</v>
      </c>
      <c r="H106" s="13">
        <v>0</v>
      </c>
      <c r="I106" s="13">
        <v>0</v>
      </c>
      <c r="J106" s="13">
        <v>0</v>
      </c>
      <c r="K106" s="13">
        <v>1</v>
      </c>
      <c r="L106" s="13">
        <v>0</v>
      </c>
      <c r="M106" s="13">
        <v>0</v>
      </c>
      <c r="N106" s="13">
        <v>0</v>
      </c>
      <c r="O106" s="13">
        <v>0</v>
      </c>
      <c r="P106" s="13">
        <v>0</v>
      </c>
      <c r="Q106" s="13">
        <v>0</v>
      </c>
      <c r="R106" s="13">
        <v>0</v>
      </c>
      <c r="S106" s="13">
        <v>0</v>
      </c>
      <c r="T106" s="13">
        <v>0</v>
      </c>
      <c r="U106" s="13">
        <v>0</v>
      </c>
      <c r="V106" s="13">
        <v>0</v>
      </c>
      <c r="W106" s="13">
        <v>0</v>
      </c>
      <c r="X106" s="13">
        <v>0</v>
      </c>
      <c r="Y106" s="13">
        <v>0</v>
      </c>
      <c r="Z106" s="13">
        <v>0</v>
      </c>
      <c r="AA106" s="13">
        <v>0</v>
      </c>
      <c r="AB106" s="13">
        <v>0</v>
      </c>
      <c r="AC106" s="13">
        <v>0</v>
      </c>
      <c r="AD106" s="13">
        <v>0</v>
      </c>
      <c r="AE106" s="13">
        <v>0</v>
      </c>
      <c r="AF106" s="13">
        <v>0</v>
      </c>
      <c r="AG106" s="13">
        <v>0</v>
      </c>
      <c r="AH106" s="13">
        <v>0</v>
      </c>
      <c r="AI106" s="13">
        <v>0</v>
      </c>
      <c r="AJ106" s="13">
        <v>44</v>
      </c>
      <c r="AK106" s="12">
        <v>1</v>
      </c>
      <c r="AL106" s="14">
        <f t="shared" si="1"/>
        <v>2.2727272727272728E-2</v>
      </c>
      <c r="AM106" s="5"/>
      <c r="AN106" s="5">
        <v>9</v>
      </c>
      <c r="AO106" s="5"/>
      <c r="AP106" s="5"/>
      <c r="AQ106" s="5">
        <v>8</v>
      </c>
      <c r="AR106" s="5"/>
      <c r="AS106" s="5"/>
      <c r="AT106" s="5">
        <v>0</v>
      </c>
      <c r="AU106" s="6"/>
      <c r="AV106" s="5"/>
      <c r="AW106" s="5">
        <v>0</v>
      </c>
      <c r="AX106" s="5"/>
      <c r="AY106" s="5"/>
      <c r="AZ106" s="5">
        <v>10</v>
      </c>
      <c r="BA106" s="5"/>
      <c r="BB106" s="9"/>
      <c r="BC106" s="9">
        <v>17</v>
      </c>
      <c r="BD106" s="9"/>
    </row>
    <row r="107" spans="1:56">
      <c r="A107" s="11" t="s">
        <v>56</v>
      </c>
      <c r="B107" s="2">
        <f>VLOOKUP(D107,[1]ATE_MSU_Schools!$A$2:$C$1146,3,FALSE)</f>
        <v>29</v>
      </c>
      <c r="C107" s="11" t="s">
        <v>119</v>
      </c>
      <c r="D107" s="12">
        <v>290104</v>
      </c>
      <c r="E107" s="11" t="s">
        <v>165</v>
      </c>
      <c r="F107" s="11" t="s">
        <v>169</v>
      </c>
      <c r="G107" s="11" t="s">
        <v>8</v>
      </c>
      <c r="H107" s="13">
        <v>0</v>
      </c>
      <c r="I107" s="13">
        <v>1</v>
      </c>
      <c r="J107" s="13">
        <v>0</v>
      </c>
      <c r="K107" s="13">
        <v>0</v>
      </c>
      <c r="L107" s="13">
        <v>1</v>
      </c>
      <c r="M107" s="13">
        <v>0</v>
      </c>
      <c r="N107" s="13">
        <v>0</v>
      </c>
      <c r="O107" s="13">
        <v>0</v>
      </c>
      <c r="P107" s="13">
        <v>2</v>
      </c>
      <c r="Q107" s="13">
        <v>0</v>
      </c>
      <c r="R107" s="13">
        <v>0</v>
      </c>
      <c r="S107" s="13">
        <v>0</v>
      </c>
      <c r="T107" s="13">
        <v>0</v>
      </c>
      <c r="U107" s="13">
        <v>0</v>
      </c>
      <c r="V107" s="13">
        <v>0</v>
      </c>
      <c r="W107" s="13">
        <v>0</v>
      </c>
      <c r="X107" s="13">
        <v>0</v>
      </c>
      <c r="Y107" s="13">
        <v>0</v>
      </c>
      <c r="Z107" s="13">
        <v>0</v>
      </c>
      <c r="AA107" s="13">
        <v>1</v>
      </c>
      <c r="AB107" s="13">
        <v>1</v>
      </c>
      <c r="AC107" s="13">
        <v>0</v>
      </c>
      <c r="AD107" s="13">
        <v>0</v>
      </c>
      <c r="AE107" s="13">
        <v>1</v>
      </c>
      <c r="AF107" s="13">
        <v>1</v>
      </c>
      <c r="AG107" s="13">
        <v>0</v>
      </c>
      <c r="AH107" s="13">
        <v>0</v>
      </c>
      <c r="AI107" s="13">
        <v>0</v>
      </c>
      <c r="AJ107" s="13">
        <v>39</v>
      </c>
      <c r="AK107" s="12">
        <v>8</v>
      </c>
      <c r="AL107" s="14">
        <f t="shared" si="1"/>
        <v>0.20512820512820512</v>
      </c>
      <c r="AM107" s="5">
        <f>SUM(H107:O107)</f>
        <v>2</v>
      </c>
      <c r="AN107" s="5">
        <v>9</v>
      </c>
      <c r="AO107" s="6">
        <f>AM107/AN107</f>
        <v>0.22222222222222221</v>
      </c>
      <c r="AP107" s="5">
        <f>SUM(U107:Y107)</f>
        <v>0</v>
      </c>
      <c r="AQ107" s="5">
        <v>8</v>
      </c>
      <c r="AR107" s="6">
        <f>AP107/AQ107</f>
        <v>0</v>
      </c>
      <c r="AS107" s="5">
        <f>SUM(Z107:AI107)</f>
        <v>4</v>
      </c>
      <c r="AT107" s="5">
        <v>13</v>
      </c>
      <c r="AU107" s="6">
        <f>AS107/AT107</f>
        <v>0.30769230769230771</v>
      </c>
      <c r="AV107" s="5">
        <f>SUM(P107:T107)</f>
        <v>2</v>
      </c>
      <c r="AW107" s="5">
        <v>9</v>
      </c>
      <c r="AX107" s="6">
        <f>AV107/AW107</f>
        <v>0.22222222222222221</v>
      </c>
      <c r="AY107" s="5"/>
      <c r="AZ107" s="5">
        <v>0</v>
      </c>
      <c r="BA107" s="5"/>
      <c r="BB107" s="9"/>
      <c r="BC107" s="9">
        <v>0</v>
      </c>
      <c r="BD107" s="9"/>
    </row>
    <row r="108" spans="1:56">
      <c r="A108" s="11" t="s">
        <v>56</v>
      </c>
      <c r="B108" s="2">
        <f>VLOOKUP(D108,[1]ATE_MSU_Schools!$A$2:$C$1146,3,FALSE)</f>
        <v>29</v>
      </c>
      <c r="C108" s="11" t="s">
        <v>119</v>
      </c>
      <c r="D108" s="12">
        <v>290104</v>
      </c>
      <c r="E108" s="11" t="s">
        <v>165</v>
      </c>
      <c r="F108" s="11" t="s">
        <v>170</v>
      </c>
      <c r="G108" s="11" t="s">
        <v>7</v>
      </c>
      <c r="H108" s="13">
        <v>1</v>
      </c>
      <c r="I108" s="13">
        <v>0</v>
      </c>
      <c r="J108" s="13">
        <v>0</v>
      </c>
      <c r="K108" s="13">
        <v>2</v>
      </c>
      <c r="L108" s="13">
        <v>0</v>
      </c>
      <c r="M108" s="13">
        <v>0</v>
      </c>
      <c r="N108" s="13">
        <v>0</v>
      </c>
      <c r="O108" s="13">
        <v>1</v>
      </c>
      <c r="P108" s="13">
        <v>0</v>
      </c>
      <c r="Q108" s="13">
        <v>1</v>
      </c>
      <c r="R108" s="13">
        <v>0</v>
      </c>
      <c r="S108" s="13">
        <v>0</v>
      </c>
      <c r="T108" s="13">
        <v>0</v>
      </c>
      <c r="U108" s="13">
        <v>0</v>
      </c>
      <c r="V108" s="13">
        <v>0</v>
      </c>
      <c r="W108" s="13">
        <v>1</v>
      </c>
      <c r="X108" s="13">
        <v>0</v>
      </c>
      <c r="Y108" s="13">
        <v>0</v>
      </c>
      <c r="Z108" s="13">
        <v>0</v>
      </c>
      <c r="AA108" s="13">
        <v>0</v>
      </c>
      <c r="AB108" s="13">
        <v>0</v>
      </c>
      <c r="AC108" s="13">
        <v>0</v>
      </c>
      <c r="AD108" s="13">
        <v>0</v>
      </c>
      <c r="AE108" s="13">
        <v>0</v>
      </c>
      <c r="AF108" s="13">
        <v>0</v>
      </c>
      <c r="AG108" s="13">
        <v>0</v>
      </c>
      <c r="AH108" s="13">
        <v>0</v>
      </c>
      <c r="AI108" s="13"/>
      <c r="AJ108" s="13">
        <v>39</v>
      </c>
      <c r="AK108" s="12">
        <v>6</v>
      </c>
      <c r="AL108" s="14">
        <f t="shared" si="1"/>
        <v>0.15384615384615385</v>
      </c>
      <c r="AM108" s="5">
        <f>SUM([1]Orig8!W107:AD107)</f>
        <v>4</v>
      </c>
      <c r="AN108" s="5">
        <v>9</v>
      </c>
      <c r="AO108" s="6">
        <f>AM108/AN108</f>
        <v>0.44444444444444442</v>
      </c>
      <c r="AP108" s="5">
        <f>SUM(H108:L108)</f>
        <v>3</v>
      </c>
      <c r="AQ108" s="5">
        <v>8</v>
      </c>
      <c r="AR108" s="6">
        <f>AP108/AQ108</f>
        <v>0.375</v>
      </c>
      <c r="AS108" s="5">
        <f>SUM(M108:U108)</f>
        <v>2</v>
      </c>
      <c r="AT108" s="5">
        <v>13</v>
      </c>
      <c r="AU108" s="6">
        <f>AS108/AT108</f>
        <v>0.15384615384615385</v>
      </c>
      <c r="AV108" s="5">
        <f>SUM(AD108:AH108)</f>
        <v>0</v>
      </c>
      <c r="AW108" s="5">
        <v>9</v>
      </c>
      <c r="AX108" s="6">
        <f>AV108/AW108</f>
        <v>0</v>
      </c>
      <c r="AY108" s="5"/>
      <c r="AZ108" s="5">
        <v>0</v>
      </c>
      <c r="BA108" s="5"/>
      <c r="BB108" s="9"/>
      <c r="BC108" s="9">
        <v>0</v>
      </c>
      <c r="BD108" s="9"/>
    </row>
    <row r="109" spans="1:56">
      <c r="A109" s="11" t="s">
        <v>56</v>
      </c>
      <c r="B109" s="2">
        <f>VLOOKUP(D109,[1]ATE_MSU_Schools!$A$2:$C$1146,3,FALSE)</f>
        <v>29</v>
      </c>
      <c r="C109" s="11" t="s">
        <v>119</v>
      </c>
      <c r="D109" s="12">
        <v>290104</v>
      </c>
      <c r="E109" s="11" t="s">
        <v>165</v>
      </c>
      <c r="F109" s="11" t="s">
        <v>171</v>
      </c>
      <c r="G109" s="11" t="s">
        <v>14</v>
      </c>
      <c r="H109" s="13">
        <v>0</v>
      </c>
      <c r="I109" s="13">
        <v>0</v>
      </c>
      <c r="J109" s="13">
        <v>0</v>
      </c>
      <c r="K109" s="13">
        <v>0</v>
      </c>
      <c r="L109" s="13">
        <v>0</v>
      </c>
      <c r="M109" s="13">
        <v>0</v>
      </c>
      <c r="N109" s="13">
        <v>1</v>
      </c>
      <c r="O109" s="13">
        <v>0</v>
      </c>
      <c r="P109" s="13">
        <v>1</v>
      </c>
      <c r="Q109" s="13">
        <v>0</v>
      </c>
      <c r="R109" s="13">
        <v>0</v>
      </c>
      <c r="S109" s="13">
        <v>0</v>
      </c>
      <c r="T109" s="13">
        <v>0</v>
      </c>
      <c r="U109" s="13">
        <v>0</v>
      </c>
      <c r="V109" s="13">
        <v>0</v>
      </c>
      <c r="W109" s="13">
        <v>0</v>
      </c>
      <c r="X109" s="13">
        <v>0</v>
      </c>
      <c r="Y109" s="13">
        <v>0</v>
      </c>
      <c r="Z109" s="13">
        <v>0</v>
      </c>
      <c r="AA109" s="13">
        <v>0</v>
      </c>
      <c r="AB109" s="13">
        <v>0</v>
      </c>
      <c r="AC109" s="13">
        <v>0</v>
      </c>
      <c r="AD109" s="13">
        <v>1</v>
      </c>
      <c r="AE109" s="13">
        <v>0</v>
      </c>
      <c r="AF109" s="13">
        <v>0</v>
      </c>
      <c r="AG109" s="13">
        <v>0</v>
      </c>
      <c r="AH109" s="13"/>
      <c r="AI109" s="13"/>
      <c r="AJ109" s="13">
        <v>37</v>
      </c>
      <c r="AK109" s="12">
        <v>3</v>
      </c>
      <c r="AL109" s="14">
        <f t="shared" si="1"/>
        <v>8.1081081081081086E-2</v>
      </c>
      <c r="AM109" s="5"/>
      <c r="AN109" s="5">
        <v>9</v>
      </c>
      <c r="AO109" s="5"/>
      <c r="AP109" s="5"/>
      <c r="AQ109" s="5">
        <v>7</v>
      </c>
      <c r="AR109" s="5"/>
      <c r="AS109" s="5"/>
      <c r="AT109" s="5">
        <v>13</v>
      </c>
      <c r="AU109" s="5"/>
      <c r="AV109" s="5"/>
      <c r="AW109" s="5">
        <v>8</v>
      </c>
      <c r="AX109" s="5"/>
      <c r="AY109" s="5"/>
      <c r="AZ109" s="5">
        <v>0</v>
      </c>
      <c r="BA109" s="5"/>
      <c r="BB109" s="9"/>
      <c r="BC109" s="9">
        <v>0</v>
      </c>
      <c r="BD109" s="9"/>
    </row>
    <row r="110" spans="1:56">
      <c r="A110" s="11" t="s">
        <v>56</v>
      </c>
      <c r="B110" s="2">
        <f>VLOOKUP(D110,[1]ATE_MSU_Schools!$A$2:$C$1146,3,FALSE)</f>
        <v>29</v>
      </c>
      <c r="C110" s="11" t="s">
        <v>119</v>
      </c>
      <c r="D110" s="12">
        <v>290104</v>
      </c>
      <c r="E110" s="11" t="s">
        <v>165</v>
      </c>
      <c r="F110" s="11" t="s">
        <v>172</v>
      </c>
      <c r="G110" s="11" t="s">
        <v>8</v>
      </c>
      <c r="H110" s="13">
        <v>1</v>
      </c>
      <c r="I110" s="13">
        <v>1</v>
      </c>
      <c r="J110" s="13">
        <v>1</v>
      </c>
      <c r="K110" s="13">
        <v>1</v>
      </c>
      <c r="L110" s="13">
        <v>0</v>
      </c>
      <c r="M110" s="13">
        <v>0</v>
      </c>
      <c r="N110" s="13">
        <v>0</v>
      </c>
      <c r="O110" s="13">
        <v>0</v>
      </c>
      <c r="P110" s="13">
        <v>2</v>
      </c>
      <c r="Q110" s="13">
        <v>0</v>
      </c>
      <c r="R110" s="13">
        <v>1</v>
      </c>
      <c r="S110" s="13">
        <v>0</v>
      </c>
      <c r="T110" s="13">
        <v>0</v>
      </c>
      <c r="U110" s="13">
        <v>0</v>
      </c>
      <c r="V110" s="13">
        <v>0</v>
      </c>
      <c r="W110" s="13">
        <v>0</v>
      </c>
      <c r="X110" s="13">
        <v>0</v>
      </c>
      <c r="Y110" s="13">
        <v>0</v>
      </c>
      <c r="Z110" s="13">
        <v>0</v>
      </c>
      <c r="AA110" s="13">
        <v>0</v>
      </c>
      <c r="AB110" s="13">
        <v>1</v>
      </c>
      <c r="AC110" s="13">
        <v>1</v>
      </c>
      <c r="AD110" s="13">
        <v>0</v>
      </c>
      <c r="AE110" s="13">
        <v>0</v>
      </c>
      <c r="AF110" s="13">
        <v>0</v>
      </c>
      <c r="AG110" s="13">
        <v>0</v>
      </c>
      <c r="AH110" s="13">
        <v>0</v>
      </c>
      <c r="AI110" s="13">
        <v>0</v>
      </c>
      <c r="AJ110" s="13">
        <v>39</v>
      </c>
      <c r="AK110" s="12">
        <v>8</v>
      </c>
      <c r="AL110" s="14">
        <f t="shared" si="1"/>
        <v>0.20512820512820512</v>
      </c>
      <c r="AM110" s="5">
        <f>SUM(H110:O110)</f>
        <v>4</v>
      </c>
      <c r="AN110" s="5">
        <v>9</v>
      </c>
      <c r="AO110" s="6">
        <f>AM110/AN110</f>
        <v>0.44444444444444442</v>
      </c>
      <c r="AP110" s="5">
        <f>SUM(U110:Y110)</f>
        <v>0</v>
      </c>
      <c r="AQ110" s="5">
        <v>8</v>
      </c>
      <c r="AR110" s="6">
        <f>AP110/AQ110</f>
        <v>0</v>
      </c>
      <c r="AS110" s="5">
        <f>SUM(Z110:AI110)</f>
        <v>2</v>
      </c>
      <c r="AT110" s="5">
        <v>13</v>
      </c>
      <c r="AU110" s="6">
        <f>AS110/AT110</f>
        <v>0.15384615384615385</v>
      </c>
      <c r="AV110" s="5">
        <f>SUM(P110:T110)</f>
        <v>3</v>
      </c>
      <c r="AW110" s="5">
        <v>9</v>
      </c>
      <c r="AX110" s="6">
        <f>AV110/AW110</f>
        <v>0.33333333333333331</v>
      </c>
      <c r="AY110" s="5"/>
      <c r="AZ110" s="5">
        <v>0</v>
      </c>
      <c r="BA110" s="5"/>
      <c r="BB110" s="9"/>
      <c r="BC110" s="9">
        <v>0</v>
      </c>
      <c r="BD110" s="9"/>
    </row>
    <row r="111" spans="1:56">
      <c r="A111" s="11" t="s">
        <v>56</v>
      </c>
      <c r="B111" s="2">
        <f>VLOOKUP(D111,[1]ATE_MSU_Schools!$A$2:$C$1146,3,FALSE)</f>
        <v>29</v>
      </c>
      <c r="C111" s="11" t="s">
        <v>119</v>
      </c>
      <c r="D111" s="12">
        <v>290104</v>
      </c>
      <c r="E111" s="11" t="s">
        <v>165</v>
      </c>
      <c r="F111" s="11" t="s">
        <v>173</v>
      </c>
      <c r="G111" s="11" t="s">
        <v>12</v>
      </c>
      <c r="H111" s="13">
        <v>0</v>
      </c>
      <c r="I111" s="13">
        <v>0</v>
      </c>
      <c r="J111" s="13">
        <v>1</v>
      </c>
      <c r="K111" s="13">
        <v>0</v>
      </c>
      <c r="L111" s="13">
        <v>0</v>
      </c>
      <c r="M111" s="13">
        <v>0</v>
      </c>
      <c r="N111" s="13">
        <v>0</v>
      </c>
      <c r="O111" s="13">
        <v>0</v>
      </c>
      <c r="P111" s="13">
        <v>1</v>
      </c>
      <c r="Q111" s="13">
        <v>1</v>
      </c>
      <c r="R111" s="13">
        <v>1</v>
      </c>
      <c r="S111" s="13">
        <v>0</v>
      </c>
      <c r="T111" s="13">
        <v>0</v>
      </c>
      <c r="U111" s="13">
        <v>1</v>
      </c>
      <c r="V111" s="13">
        <v>0</v>
      </c>
      <c r="W111" s="13">
        <v>0</v>
      </c>
      <c r="X111" s="13">
        <v>1</v>
      </c>
      <c r="Y111" s="13">
        <v>0</v>
      </c>
      <c r="Z111" s="13">
        <v>2</v>
      </c>
      <c r="AA111" s="13">
        <v>0</v>
      </c>
      <c r="AB111" s="13">
        <v>0</v>
      </c>
      <c r="AC111" s="13">
        <v>0</v>
      </c>
      <c r="AD111" s="13">
        <v>0</v>
      </c>
      <c r="AE111" s="13">
        <v>0</v>
      </c>
      <c r="AF111" s="13">
        <v>0</v>
      </c>
      <c r="AG111" s="13">
        <v>0</v>
      </c>
      <c r="AH111" s="13">
        <v>0</v>
      </c>
      <c r="AI111" s="13">
        <v>0</v>
      </c>
      <c r="AJ111" s="13">
        <v>44</v>
      </c>
      <c r="AK111" s="12">
        <v>8</v>
      </c>
      <c r="AL111" s="14">
        <f t="shared" si="1"/>
        <v>0.18181818181818182</v>
      </c>
      <c r="AM111" s="5"/>
      <c r="AN111" s="5">
        <v>9</v>
      </c>
      <c r="AO111" s="5"/>
      <c r="AP111" s="5"/>
      <c r="AQ111" s="5">
        <v>8</v>
      </c>
      <c r="AR111" s="5"/>
      <c r="AS111" s="5"/>
      <c r="AT111" s="5">
        <v>0</v>
      </c>
      <c r="AU111" s="6"/>
      <c r="AV111" s="5"/>
      <c r="AW111" s="5">
        <v>0</v>
      </c>
      <c r="AX111" s="5"/>
      <c r="AY111" s="5"/>
      <c r="AZ111" s="5">
        <v>10</v>
      </c>
      <c r="BA111" s="5"/>
      <c r="BB111" s="9"/>
      <c r="BC111" s="9">
        <v>17</v>
      </c>
      <c r="BD111" s="9"/>
    </row>
    <row r="112" spans="1:56">
      <c r="A112" s="11" t="s">
        <v>56</v>
      </c>
      <c r="B112" s="2">
        <f>VLOOKUP(D112,[1]ATE_MSU_Schools!$A$2:$C$1146,3,FALSE)</f>
        <v>29</v>
      </c>
      <c r="C112" s="11" t="s">
        <v>119</v>
      </c>
      <c r="D112" s="12">
        <v>290104</v>
      </c>
      <c r="E112" s="11" t="s">
        <v>165</v>
      </c>
      <c r="F112" s="11" t="s">
        <v>174</v>
      </c>
      <c r="G112" s="11" t="s">
        <v>14</v>
      </c>
      <c r="H112" s="13">
        <v>0</v>
      </c>
      <c r="I112" s="13">
        <v>1</v>
      </c>
      <c r="J112" s="13">
        <v>1</v>
      </c>
      <c r="K112" s="13">
        <v>1</v>
      </c>
      <c r="L112" s="13">
        <v>0</v>
      </c>
      <c r="M112" s="13">
        <v>1</v>
      </c>
      <c r="N112" s="13">
        <v>0</v>
      </c>
      <c r="O112" s="13">
        <v>0</v>
      </c>
      <c r="P112" s="13">
        <v>1</v>
      </c>
      <c r="Q112" s="13">
        <v>1</v>
      </c>
      <c r="R112" s="13">
        <v>0</v>
      </c>
      <c r="S112" s="13">
        <v>1</v>
      </c>
      <c r="T112" s="13">
        <v>0</v>
      </c>
      <c r="U112" s="13">
        <v>2</v>
      </c>
      <c r="V112" s="13">
        <v>0</v>
      </c>
      <c r="W112" s="13">
        <v>1</v>
      </c>
      <c r="X112" s="13">
        <v>1</v>
      </c>
      <c r="Y112" s="13">
        <v>1</v>
      </c>
      <c r="Z112" s="13">
        <v>1</v>
      </c>
      <c r="AA112" s="13">
        <v>0</v>
      </c>
      <c r="AB112" s="13">
        <v>1</v>
      </c>
      <c r="AC112" s="13">
        <v>0</v>
      </c>
      <c r="AD112" s="13">
        <v>0</v>
      </c>
      <c r="AE112" s="13">
        <v>0</v>
      </c>
      <c r="AF112" s="13">
        <v>0</v>
      </c>
      <c r="AG112" s="13">
        <v>0</v>
      </c>
      <c r="AH112" s="13"/>
      <c r="AI112" s="13"/>
      <c r="AJ112" s="13">
        <v>37</v>
      </c>
      <c r="AK112" s="12">
        <v>14</v>
      </c>
      <c r="AL112" s="14">
        <f t="shared" si="1"/>
        <v>0.3783783783783784</v>
      </c>
      <c r="AM112" s="5"/>
      <c r="AN112" s="5">
        <v>9</v>
      </c>
      <c r="AO112" s="5"/>
      <c r="AP112" s="5"/>
      <c r="AQ112" s="5">
        <v>7</v>
      </c>
      <c r="AR112" s="5"/>
      <c r="AS112" s="5"/>
      <c r="AT112" s="5">
        <v>13</v>
      </c>
      <c r="AU112" s="5"/>
      <c r="AV112" s="5"/>
      <c r="AW112" s="5">
        <v>8</v>
      </c>
      <c r="AX112" s="5"/>
      <c r="AY112" s="5"/>
      <c r="AZ112" s="5">
        <v>0</v>
      </c>
      <c r="BA112" s="5"/>
      <c r="BB112" s="9"/>
      <c r="BC112" s="9">
        <v>0</v>
      </c>
      <c r="BD112" s="9"/>
    </row>
    <row r="113" spans="1:56">
      <c r="A113" s="11" t="s">
        <v>56</v>
      </c>
      <c r="B113" s="2">
        <f>VLOOKUP(D113,[1]ATE_MSU_Schools!$A$2:$C$1146,3,FALSE)</f>
        <v>29</v>
      </c>
      <c r="C113" s="11" t="s">
        <v>119</v>
      </c>
      <c r="D113" s="12">
        <v>290104</v>
      </c>
      <c r="E113" s="11" t="s">
        <v>165</v>
      </c>
      <c r="F113" s="11" t="s">
        <v>175</v>
      </c>
      <c r="G113" s="11" t="s">
        <v>14</v>
      </c>
      <c r="H113" s="13">
        <v>0</v>
      </c>
      <c r="I113" s="13">
        <v>0</v>
      </c>
      <c r="J113" s="13">
        <v>0</v>
      </c>
      <c r="K113" s="13">
        <v>0</v>
      </c>
      <c r="L113" s="13">
        <v>0</v>
      </c>
      <c r="M113" s="13">
        <v>0</v>
      </c>
      <c r="N113" s="13">
        <v>0</v>
      </c>
      <c r="O113" s="13">
        <v>0</v>
      </c>
      <c r="P113" s="13">
        <v>0</v>
      </c>
      <c r="Q113" s="13">
        <v>0</v>
      </c>
      <c r="R113" s="13">
        <v>0</v>
      </c>
      <c r="S113" s="13">
        <v>0</v>
      </c>
      <c r="T113" s="13">
        <v>0</v>
      </c>
      <c r="U113" s="13">
        <v>0</v>
      </c>
      <c r="V113" s="13">
        <v>0</v>
      </c>
      <c r="W113" s="13">
        <v>0</v>
      </c>
      <c r="X113" s="13">
        <v>0</v>
      </c>
      <c r="Y113" s="13">
        <v>0</v>
      </c>
      <c r="Z113" s="13">
        <v>0</v>
      </c>
      <c r="AA113" s="13">
        <v>1</v>
      </c>
      <c r="AB113" s="13">
        <v>0</v>
      </c>
      <c r="AC113" s="13">
        <v>0</v>
      </c>
      <c r="AD113" s="13">
        <v>0</v>
      </c>
      <c r="AE113" s="13">
        <v>0</v>
      </c>
      <c r="AF113" s="13">
        <v>0</v>
      </c>
      <c r="AG113" s="13">
        <v>0</v>
      </c>
      <c r="AH113" s="13"/>
      <c r="AI113" s="13"/>
      <c r="AJ113" s="13">
        <v>37</v>
      </c>
      <c r="AK113" s="12">
        <v>1</v>
      </c>
      <c r="AL113" s="14">
        <f t="shared" si="1"/>
        <v>2.7027027027027029E-2</v>
      </c>
      <c r="AM113" s="5"/>
      <c r="AN113" s="5">
        <v>9</v>
      </c>
      <c r="AO113" s="5"/>
      <c r="AP113" s="5"/>
      <c r="AQ113" s="5">
        <v>7</v>
      </c>
      <c r="AR113" s="5"/>
      <c r="AS113" s="5"/>
      <c r="AT113" s="5">
        <v>13</v>
      </c>
      <c r="AU113" s="5"/>
      <c r="AV113" s="5"/>
      <c r="AW113" s="5">
        <v>8</v>
      </c>
      <c r="AX113" s="5"/>
      <c r="AY113" s="5"/>
      <c r="AZ113" s="5">
        <v>0</v>
      </c>
      <c r="BA113" s="5"/>
      <c r="BB113" s="9"/>
      <c r="BC113" s="9">
        <v>0</v>
      </c>
      <c r="BD113" s="9"/>
    </row>
    <row r="114" spans="1:56">
      <c r="A114" s="11" t="s">
        <v>56</v>
      </c>
      <c r="B114" s="2">
        <f>VLOOKUP(D114,[1]ATE_MSU_Schools!$A$2:$C$1146,3,FALSE)</f>
        <v>29</v>
      </c>
      <c r="C114" s="11" t="s">
        <v>119</v>
      </c>
      <c r="D114" s="12">
        <v>290104</v>
      </c>
      <c r="E114" s="11" t="s">
        <v>165</v>
      </c>
      <c r="F114" s="11" t="s">
        <v>176</v>
      </c>
      <c r="G114" s="11" t="s">
        <v>12</v>
      </c>
      <c r="H114" s="13">
        <v>0</v>
      </c>
      <c r="I114" s="13">
        <v>0</v>
      </c>
      <c r="J114" s="13">
        <v>1</v>
      </c>
      <c r="K114" s="13">
        <v>0</v>
      </c>
      <c r="L114" s="13">
        <v>0</v>
      </c>
      <c r="M114" s="13">
        <v>2</v>
      </c>
      <c r="N114" s="13">
        <v>0</v>
      </c>
      <c r="O114" s="13">
        <v>0</v>
      </c>
      <c r="P114" s="13">
        <v>0</v>
      </c>
      <c r="Q114" s="13">
        <v>1</v>
      </c>
      <c r="R114" s="13">
        <v>0</v>
      </c>
      <c r="S114" s="13">
        <v>0</v>
      </c>
      <c r="T114" s="13">
        <v>1</v>
      </c>
      <c r="U114" s="13">
        <v>1</v>
      </c>
      <c r="V114" s="13">
        <v>0</v>
      </c>
      <c r="W114" s="13">
        <v>0</v>
      </c>
      <c r="X114" s="13">
        <v>1</v>
      </c>
      <c r="Y114" s="13">
        <v>0</v>
      </c>
      <c r="Z114" s="13">
        <v>0</v>
      </c>
      <c r="AA114" s="13">
        <v>0</v>
      </c>
      <c r="AB114" s="13">
        <v>1</v>
      </c>
      <c r="AC114" s="13">
        <v>0</v>
      </c>
      <c r="AD114" s="13">
        <v>1</v>
      </c>
      <c r="AE114" s="13">
        <v>0</v>
      </c>
      <c r="AF114" s="13">
        <v>0</v>
      </c>
      <c r="AG114" s="13">
        <v>0</v>
      </c>
      <c r="AH114" s="13">
        <v>0</v>
      </c>
      <c r="AI114" s="13">
        <v>1</v>
      </c>
      <c r="AJ114" s="13">
        <v>44</v>
      </c>
      <c r="AK114" s="12">
        <v>10</v>
      </c>
      <c r="AL114" s="14">
        <f t="shared" si="1"/>
        <v>0.22727272727272727</v>
      </c>
      <c r="AM114" s="5"/>
      <c r="AN114" s="5">
        <v>9</v>
      </c>
      <c r="AO114" s="5"/>
      <c r="AP114" s="5"/>
      <c r="AQ114" s="5">
        <v>8</v>
      </c>
      <c r="AR114" s="5"/>
      <c r="AS114" s="5"/>
      <c r="AT114" s="5">
        <v>0</v>
      </c>
      <c r="AU114" s="6"/>
      <c r="AV114" s="5"/>
      <c r="AW114" s="5">
        <v>0</v>
      </c>
      <c r="AX114" s="5"/>
      <c r="AY114" s="5"/>
      <c r="AZ114" s="5">
        <v>10</v>
      </c>
      <c r="BA114" s="5"/>
      <c r="BB114" s="9"/>
      <c r="BC114" s="9">
        <v>17</v>
      </c>
      <c r="BD114" s="9"/>
    </row>
    <row r="115" spans="1:56">
      <c r="A115" s="11" t="s">
        <v>56</v>
      </c>
      <c r="B115" s="2">
        <f>VLOOKUP(D115,[1]ATE_MSU_Schools!$A$2:$C$1146,3,FALSE)</f>
        <v>29</v>
      </c>
      <c r="C115" s="11" t="s">
        <v>119</v>
      </c>
      <c r="D115" s="12">
        <v>290104</v>
      </c>
      <c r="E115" s="11" t="s">
        <v>165</v>
      </c>
      <c r="F115" s="11" t="s">
        <v>177</v>
      </c>
      <c r="G115" s="11" t="s">
        <v>11</v>
      </c>
      <c r="H115" s="13">
        <v>0</v>
      </c>
      <c r="I115" s="13">
        <v>2</v>
      </c>
      <c r="J115" s="13">
        <v>0</v>
      </c>
      <c r="K115" s="13">
        <v>0</v>
      </c>
      <c r="L115" s="13">
        <v>0</v>
      </c>
      <c r="M115" s="13">
        <v>0</v>
      </c>
      <c r="N115" s="13">
        <v>0</v>
      </c>
      <c r="O115" s="13">
        <v>0</v>
      </c>
      <c r="P115" s="13">
        <v>0</v>
      </c>
      <c r="Q115" s="13">
        <v>0</v>
      </c>
      <c r="R115" s="13">
        <v>0</v>
      </c>
      <c r="S115" s="13">
        <v>0</v>
      </c>
      <c r="T115" s="13">
        <v>0</v>
      </c>
      <c r="U115" s="13">
        <v>0</v>
      </c>
      <c r="V115" s="13">
        <v>0</v>
      </c>
      <c r="W115" s="13">
        <v>0</v>
      </c>
      <c r="X115" s="13">
        <v>0</v>
      </c>
      <c r="Y115" s="13">
        <v>0</v>
      </c>
      <c r="Z115" s="13">
        <v>0</v>
      </c>
      <c r="AA115" s="13">
        <v>0</v>
      </c>
      <c r="AB115" s="13">
        <v>0</v>
      </c>
      <c r="AC115" s="13">
        <v>0</v>
      </c>
      <c r="AD115" s="13">
        <v>0</v>
      </c>
      <c r="AE115" s="13">
        <v>0</v>
      </c>
      <c r="AF115" s="13">
        <v>0</v>
      </c>
      <c r="AG115" s="13">
        <v>0</v>
      </c>
      <c r="AH115" s="13">
        <v>0</v>
      </c>
      <c r="AI115" s="13">
        <v>0</v>
      </c>
      <c r="AJ115" s="13">
        <v>43</v>
      </c>
      <c r="AK115" s="12">
        <v>2</v>
      </c>
      <c r="AL115" s="14">
        <f t="shared" si="1"/>
        <v>4.6511627906976744E-2</v>
      </c>
      <c r="AM115" s="5"/>
      <c r="AN115" s="5">
        <v>9</v>
      </c>
      <c r="AO115" s="5"/>
      <c r="AP115" s="5"/>
      <c r="AQ115" s="5">
        <v>8</v>
      </c>
      <c r="AR115" s="5"/>
      <c r="AS115" s="5"/>
      <c r="AT115" s="5">
        <v>0</v>
      </c>
      <c r="AU115" s="6"/>
      <c r="AV115" s="5"/>
      <c r="AW115" s="5">
        <v>0</v>
      </c>
      <c r="AX115" s="5"/>
      <c r="AY115" s="5"/>
      <c r="AZ115" s="5">
        <v>10</v>
      </c>
      <c r="BA115" s="5"/>
      <c r="BB115" s="9"/>
      <c r="BC115" s="9">
        <v>16</v>
      </c>
      <c r="BD115" s="9"/>
    </row>
    <row r="116" spans="1:56">
      <c r="A116" s="11" t="s">
        <v>56</v>
      </c>
      <c r="B116" s="2">
        <f>VLOOKUP(D116,[1]ATE_MSU_Schools!$A$2:$C$1146,3,FALSE)</f>
        <v>29</v>
      </c>
      <c r="C116" s="11" t="s">
        <v>119</v>
      </c>
      <c r="D116" s="12">
        <v>290104</v>
      </c>
      <c r="E116" s="11" t="s">
        <v>165</v>
      </c>
      <c r="F116" s="11" t="s">
        <v>178</v>
      </c>
      <c r="G116" s="11" t="s">
        <v>11</v>
      </c>
      <c r="H116" s="13">
        <v>0</v>
      </c>
      <c r="I116" s="13">
        <v>2</v>
      </c>
      <c r="J116" s="13">
        <v>0</v>
      </c>
      <c r="K116" s="13">
        <v>0</v>
      </c>
      <c r="L116" s="13">
        <v>0</v>
      </c>
      <c r="M116" s="13">
        <v>1</v>
      </c>
      <c r="N116" s="13">
        <v>0</v>
      </c>
      <c r="O116" s="13">
        <v>0</v>
      </c>
      <c r="P116" s="13">
        <v>0</v>
      </c>
      <c r="Q116" s="13">
        <v>0</v>
      </c>
      <c r="R116" s="13">
        <v>0</v>
      </c>
      <c r="S116" s="13">
        <v>0</v>
      </c>
      <c r="T116" s="13">
        <v>0</v>
      </c>
      <c r="U116" s="13">
        <v>0</v>
      </c>
      <c r="V116" s="13">
        <v>1</v>
      </c>
      <c r="W116" s="13">
        <v>0</v>
      </c>
      <c r="X116" s="13">
        <v>0</v>
      </c>
      <c r="Y116" s="13">
        <v>1</v>
      </c>
      <c r="Z116" s="13">
        <v>0</v>
      </c>
      <c r="AA116" s="13">
        <v>0</v>
      </c>
      <c r="AB116" s="13">
        <v>0</v>
      </c>
      <c r="AC116" s="13">
        <v>0</v>
      </c>
      <c r="AD116" s="13">
        <v>0</v>
      </c>
      <c r="AE116" s="13">
        <v>0</v>
      </c>
      <c r="AF116" s="13">
        <v>1</v>
      </c>
      <c r="AG116" s="13">
        <v>0</v>
      </c>
      <c r="AH116" s="13">
        <v>2</v>
      </c>
      <c r="AI116" s="13">
        <v>0</v>
      </c>
      <c r="AJ116" s="13">
        <v>43</v>
      </c>
      <c r="AK116" s="12">
        <v>8</v>
      </c>
      <c r="AL116" s="14">
        <f t="shared" si="1"/>
        <v>0.18604651162790697</v>
      </c>
      <c r="AM116" s="5"/>
      <c r="AN116" s="5">
        <v>9</v>
      </c>
      <c r="AO116" s="5"/>
      <c r="AP116" s="5"/>
      <c r="AQ116" s="5">
        <v>8</v>
      </c>
      <c r="AR116" s="5"/>
      <c r="AS116" s="5"/>
      <c r="AT116" s="5">
        <v>0</v>
      </c>
      <c r="AU116" s="6"/>
      <c r="AV116" s="5"/>
      <c r="AW116" s="5">
        <v>0</v>
      </c>
      <c r="AX116" s="5"/>
      <c r="AY116" s="5"/>
      <c r="AZ116" s="5">
        <v>10</v>
      </c>
      <c r="BA116" s="5"/>
      <c r="BB116" s="9"/>
      <c r="BC116" s="9">
        <v>16</v>
      </c>
      <c r="BD116" s="9"/>
    </row>
    <row r="117" spans="1:56">
      <c r="A117" s="11" t="s">
        <v>56</v>
      </c>
      <c r="B117" s="2">
        <f>VLOOKUP(D117,[1]ATE_MSU_Schools!$A$2:$C$1146,3,FALSE)</f>
        <v>29</v>
      </c>
      <c r="C117" s="11" t="s">
        <v>119</v>
      </c>
      <c r="D117" s="12">
        <v>290104</v>
      </c>
      <c r="E117" s="11" t="s">
        <v>165</v>
      </c>
      <c r="F117" s="11" t="s">
        <v>179</v>
      </c>
      <c r="G117" s="11" t="s">
        <v>14</v>
      </c>
      <c r="H117" s="13">
        <v>0</v>
      </c>
      <c r="I117" s="13">
        <v>0</v>
      </c>
      <c r="J117" s="13">
        <v>0</v>
      </c>
      <c r="K117" s="13">
        <v>2</v>
      </c>
      <c r="L117" s="13">
        <v>1</v>
      </c>
      <c r="M117" s="13">
        <v>1</v>
      </c>
      <c r="N117" s="13">
        <v>0</v>
      </c>
      <c r="O117" s="13">
        <v>0</v>
      </c>
      <c r="P117" s="13">
        <v>1</v>
      </c>
      <c r="Q117" s="13">
        <v>0</v>
      </c>
      <c r="R117" s="13">
        <v>0</v>
      </c>
      <c r="S117" s="13">
        <v>0</v>
      </c>
      <c r="T117" s="13">
        <v>1</v>
      </c>
      <c r="U117" s="13">
        <v>1</v>
      </c>
      <c r="V117" s="13">
        <v>1</v>
      </c>
      <c r="W117" s="13">
        <v>1</v>
      </c>
      <c r="X117" s="13">
        <v>1</v>
      </c>
      <c r="Y117" s="13">
        <v>1</v>
      </c>
      <c r="Z117" s="13">
        <v>0</v>
      </c>
      <c r="AA117" s="13">
        <v>1</v>
      </c>
      <c r="AB117" s="13">
        <v>0</v>
      </c>
      <c r="AC117" s="13">
        <v>0</v>
      </c>
      <c r="AD117" s="13">
        <v>0</v>
      </c>
      <c r="AE117" s="13">
        <v>0</v>
      </c>
      <c r="AF117" s="13">
        <v>0</v>
      </c>
      <c r="AG117" s="13">
        <v>0</v>
      </c>
      <c r="AH117" s="13"/>
      <c r="AI117" s="13"/>
      <c r="AJ117" s="13">
        <v>37</v>
      </c>
      <c r="AK117" s="12">
        <v>11</v>
      </c>
      <c r="AL117" s="14">
        <f t="shared" si="1"/>
        <v>0.29729729729729731</v>
      </c>
      <c r="AM117" s="5"/>
      <c r="AN117" s="5">
        <v>9</v>
      </c>
      <c r="AO117" s="5"/>
      <c r="AP117" s="5"/>
      <c r="AQ117" s="5">
        <v>7</v>
      </c>
      <c r="AR117" s="5"/>
      <c r="AS117" s="5"/>
      <c r="AT117" s="5">
        <v>13</v>
      </c>
      <c r="AU117" s="5"/>
      <c r="AV117" s="5"/>
      <c r="AW117" s="5">
        <v>8</v>
      </c>
      <c r="AX117" s="5"/>
      <c r="AY117" s="5"/>
      <c r="AZ117" s="5">
        <v>0</v>
      </c>
      <c r="BA117" s="5"/>
      <c r="BB117" s="9"/>
      <c r="BC117" s="9">
        <v>0</v>
      </c>
      <c r="BD117" s="9"/>
    </row>
    <row r="118" spans="1:56">
      <c r="A118" s="11" t="s">
        <v>56</v>
      </c>
      <c r="B118" s="2">
        <f>VLOOKUP(D118,[1]ATE_MSU_Schools!$A$2:$C$1146,3,FALSE)</f>
        <v>29</v>
      </c>
      <c r="C118" s="11" t="s">
        <v>119</v>
      </c>
      <c r="D118" s="12">
        <v>290104</v>
      </c>
      <c r="E118" s="11" t="s">
        <v>165</v>
      </c>
      <c r="F118" s="11" t="s">
        <v>180</v>
      </c>
      <c r="G118" s="11" t="s">
        <v>13</v>
      </c>
      <c r="H118" s="13">
        <v>0</v>
      </c>
      <c r="I118" s="13">
        <v>0</v>
      </c>
      <c r="J118" s="13">
        <v>0</v>
      </c>
      <c r="K118" s="13">
        <v>0</v>
      </c>
      <c r="L118" s="13">
        <v>0</v>
      </c>
      <c r="M118" s="13">
        <v>0</v>
      </c>
      <c r="N118" s="13">
        <v>0</v>
      </c>
      <c r="O118" s="13">
        <v>0</v>
      </c>
      <c r="P118" s="13">
        <v>0</v>
      </c>
      <c r="Q118" s="13">
        <v>1</v>
      </c>
      <c r="R118" s="13">
        <v>0</v>
      </c>
      <c r="S118" s="13">
        <v>0</v>
      </c>
      <c r="T118" s="13">
        <v>1</v>
      </c>
      <c r="U118" s="13">
        <v>0</v>
      </c>
      <c r="V118" s="13">
        <v>0</v>
      </c>
      <c r="W118" s="13">
        <v>0</v>
      </c>
      <c r="X118" s="13">
        <v>0</v>
      </c>
      <c r="Y118" s="13">
        <v>0</v>
      </c>
      <c r="Z118" s="13">
        <v>0</v>
      </c>
      <c r="AA118" s="13">
        <v>0</v>
      </c>
      <c r="AB118" s="13">
        <v>0</v>
      </c>
      <c r="AC118" s="13">
        <v>1</v>
      </c>
      <c r="AD118" s="13">
        <v>1</v>
      </c>
      <c r="AE118" s="13">
        <v>2</v>
      </c>
      <c r="AF118" s="13">
        <v>0</v>
      </c>
      <c r="AG118" s="13">
        <v>0</v>
      </c>
      <c r="AH118" s="13">
        <v>1</v>
      </c>
      <c r="AI118" s="13">
        <v>1</v>
      </c>
      <c r="AJ118" s="13">
        <v>44</v>
      </c>
      <c r="AK118" s="12">
        <v>8</v>
      </c>
      <c r="AL118" s="14">
        <f t="shared" si="1"/>
        <v>0.18181818181818182</v>
      </c>
      <c r="AM118" s="5"/>
      <c r="AN118" s="5">
        <v>9</v>
      </c>
      <c r="AO118" s="5"/>
      <c r="AP118" s="5"/>
      <c r="AQ118" s="5">
        <v>7</v>
      </c>
      <c r="AR118" s="5"/>
      <c r="AS118" s="5"/>
      <c r="AT118" s="5">
        <v>0</v>
      </c>
      <c r="AU118" s="6"/>
      <c r="AV118" s="5"/>
      <c r="AW118" s="5">
        <v>0</v>
      </c>
      <c r="AX118" s="5"/>
      <c r="AY118" s="5"/>
      <c r="AZ118" s="5">
        <v>11</v>
      </c>
      <c r="BA118" s="5"/>
      <c r="BB118" s="9"/>
      <c r="BC118" s="9">
        <v>17</v>
      </c>
      <c r="BD118" s="9"/>
    </row>
    <row r="119" spans="1:56">
      <c r="A119" s="11" t="s">
        <v>56</v>
      </c>
      <c r="B119" s="2">
        <f>VLOOKUP(D119,[1]ATE_MSU_Schools!$A$2:$C$1146,3,FALSE)</f>
        <v>29</v>
      </c>
      <c r="C119" s="11" t="s">
        <v>119</v>
      </c>
      <c r="D119" s="12">
        <v>290104</v>
      </c>
      <c r="E119" s="11" t="s">
        <v>165</v>
      </c>
      <c r="F119" s="11" t="s">
        <v>181</v>
      </c>
      <c r="G119" s="11" t="s">
        <v>12</v>
      </c>
      <c r="H119" s="13">
        <v>0</v>
      </c>
      <c r="I119" s="13">
        <v>0</v>
      </c>
      <c r="J119" s="13">
        <v>1</v>
      </c>
      <c r="K119" s="13">
        <v>0</v>
      </c>
      <c r="L119" s="13">
        <v>1</v>
      </c>
      <c r="M119" s="13">
        <v>2</v>
      </c>
      <c r="N119" s="13">
        <v>0</v>
      </c>
      <c r="O119" s="13">
        <v>1</v>
      </c>
      <c r="P119" s="13">
        <v>1</v>
      </c>
      <c r="Q119" s="13">
        <v>2</v>
      </c>
      <c r="R119" s="13">
        <v>2</v>
      </c>
      <c r="S119" s="13">
        <v>1</v>
      </c>
      <c r="T119" s="13">
        <v>1</v>
      </c>
      <c r="U119" s="13">
        <v>1</v>
      </c>
      <c r="V119" s="13">
        <v>0</v>
      </c>
      <c r="W119" s="13">
        <v>2</v>
      </c>
      <c r="X119" s="13">
        <v>1</v>
      </c>
      <c r="Y119" s="13">
        <v>0</v>
      </c>
      <c r="Z119" s="13">
        <v>0</v>
      </c>
      <c r="AA119" s="13">
        <v>0</v>
      </c>
      <c r="AB119" s="13">
        <v>1</v>
      </c>
      <c r="AC119" s="13">
        <v>0</v>
      </c>
      <c r="AD119" s="13">
        <v>1</v>
      </c>
      <c r="AE119" s="13">
        <v>0</v>
      </c>
      <c r="AF119" s="13">
        <v>1</v>
      </c>
      <c r="AG119" s="13">
        <v>0</v>
      </c>
      <c r="AH119" s="13">
        <v>2</v>
      </c>
      <c r="AI119" s="13">
        <v>0</v>
      </c>
      <c r="AJ119" s="13">
        <v>44</v>
      </c>
      <c r="AK119" s="12">
        <v>21</v>
      </c>
      <c r="AL119" s="14">
        <f t="shared" si="1"/>
        <v>0.47727272727272729</v>
      </c>
      <c r="AM119" s="5"/>
      <c r="AN119" s="5">
        <v>9</v>
      </c>
      <c r="AO119" s="5"/>
      <c r="AP119" s="5"/>
      <c r="AQ119" s="5">
        <v>8</v>
      </c>
      <c r="AR119" s="5"/>
      <c r="AS119" s="5"/>
      <c r="AT119" s="5">
        <v>0</v>
      </c>
      <c r="AU119" s="6"/>
      <c r="AV119" s="5"/>
      <c r="AW119" s="5">
        <v>0</v>
      </c>
      <c r="AX119" s="5"/>
      <c r="AY119" s="5"/>
      <c r="AZ119" s="5">
        <v>10</v>
      </c>
      <c r="BA119" s="5"/>
      <c r="BB119" s="9"/>
      <c r="BC119" s="9">
        <v>17</v>
      </c>
      <c r="BD119" s="9"/>
    </row>
    <row r="120" spans="1:56">
      <c r="A120" s="11" t="s">
        <v>56</v>
      </c>
      <c r="B120" s="2">
        <f>VLOOKUP(D120,[1]ATE_MSU_Schools!$A$2:$C$1146,3,FALSE)</f>
        <v>29</v>
      </c>
      <c r="C120" s="11" t="s">
        <v>119</v>
      </c>
      <c r="D120" s="12">
        <v>290104</v>
      </c>
      <c r="E120" s="11" t="s">
        <v>165</v>
      </c>
      <c r="F120" s="11" t="s">
        <v>182</v>
      </c>
      <c r="G120" s="11" t="s">
        <v>12</v>
      </c>
      <c r="H120" s="13">
        <v>0</v>
      </c>
      <c r="I120" s="13">
        <v>0</v>
      </c>
      <c r="J120" s="13">
        <v>1</v>
      </c>
      <c r="K120" s="13">
        <v>0</v>
      </c>
      <c r="L120" s="13">
        <v>0</v>
      </c>
      <c r="M120" s="13">
        <v>2</v>
      </c>
      <c r="N120" s="13">
        <v>1</v>
      </c>
      <c r="O120" s="13">
        <v>0</v>
      </c>
      <c r="P120" s="13">
        <v>0</v>
      </c>
      <c r="Q120" s="13">
        <v>0</v>
      </c>
      <c r="R120" s="13">
        <v>0</v>
      </c>
      <c r="S120" s="13">
        <v>1</v>
      </c>
      <c r="T120" s="13">
        <v>1</v>
      </c>
      <c r="U120" s="13">
        <v>1</v>
      </c>
      <c r="V120" s="13">
        <v>0</v>
      </c>
      <c r="W120" s="13">
        <v>0</v>
      </c>
      <c r="X120" s="13">
        <v>0</v>
      </c>
      <c r="Y120" s="13">
        <v>0</v>
      </c>
      <c r="Z120" s="13">
        <v>2</v>
      </c>
      <c r="AA120" s="13">
        <v>0</v>
      </c>
      <c r="AB120" s="13">
        <v>0</v>
      </c>
      <c r="AC120" s="13">
        <v>0</v>
      </c>
      <c r="AD120" s="13">
        <v>0</v>
      </c>
      <c r="AE120" s="13">
        <v>0</v>
      </c>
      <c r="AF120" s="13">
        <v>0</v>
      </c>
      <c r="AG120" s="13">
        <v>0</v>
      </c>
      <c r="AH120" s="13">
        <v>0</v>
      </c>
      <c r="AI120" s="13">
        <v>0</v>
      </c>
      <c r="AJ120" s="13">
        <v>44</v>
      </c>
      <c r="AK120" s="12">
        <v>8</v>
      </c>
      <c r="AL120" s="14">
        <f t="shared" si="1"/>
        <v>0.18181818181818182</v>
      </c>
      <c r="AM120" s="5"/>
      <c r="AN120" s="5">
        <v>9</v>
      </c>
      <c r="AO120" s="5"/>
      <c r="AP120" s="5"/>
      <c r="AQ120" s="5">
        <v>8</v>
      </c>
      <c r="AR120" s="5"/>
      <c r="AS120" s="5"/>
      <c r="AT120" s="5">
        <v>0</v>
      </c>
      <c r="AU120" s="6"/>
      <c r="AV120" s="5"/>
      <c r="AW120" s="5">
        <v>0</v>
      </c>
      <c r="AX120" s="5"/>
      <c r="AY120" s="5"/>
      <c r="AZ120" s="5">
        <v>10</v>
      </c>
      <c r="BA120" s="5"/>
      <c r="BB120" s="9"/>
      <c r="BC120" s="9">
        <v>17</v>
      </c>
      <c r="BD120" s="9"/>
    </row>
    <row r="121" spans="1:56">
      <c r="A121" s="11" t="s">
        <v>56</v>
      </c>
      <c r="B121" s="2">
        <f>VLOOKUP(D121,[1]ATE_MSU_Schools!$A$2:$C$1146,3,FALSE)</f>
        <v>29</v>
      </c>
      <c r="C121" s="11" t="s">
        <v>119</v>
      </c>
      <c r="D121" s="12">
        <v>290104</v>
      </c>
      <c r="E121" s="11" t="s">
        <v>165</v>
      </c>
      <c r="F121" s="11" t="s">
        <v>183</v>
      </c>
      <c r="G121" s="11" t="s">
        <v>7</v>
      </c>
      <c r="H121" s="13">
        <v>1</v>
      </c>
      <c r="I121" s="13">
        <v>1</v>
      </c>
      <c r="J121" s="13">
        <v>1</v>
      </c>
      <c r="K121" s="13">
        <v>2</v>
      </c>
      <c r="L121" s="13">
        <v>0</v>
      </c>
      <c r="M121" s="13">
        <v>0</v>
      </c>
      <c r="N121" s="13">
        <v>1</v>
      </c>
      <c r="O121" s="13">
        <v>0</v>
      </c>
      <c r="P121" s="13">
        <v>0</v>
      </c>
      <c r="Q121" s="13">
        <v>1</v>
      </c>
      <c r="R121" s="13">
        <v>0</v>
      </c>
      <c r="S121" s="13">
        <v>0</v>
      </c>
      <c r="T121" s="13">
        <v>0</v>
      </c>
      <c r="U121" s="13">
        <v>0</v>
      </c>
      <c r="V121" s="13">
        <v>0</v>
      </c>
      <c r="W121" s="13">
        <v>0</v>
      </c>
      <c r="X121" s="13">
        <v>0</v>
      </c>
      <c r="Y121" s="13">
        <v>0</v>
      </c>
      <c r="Z121" s="13">
        <v>1</v>
      </c>
      <c r="AA121" s="13">
        <v>0</v>
      </c>
      <c r="AB121" s="13">
        <v>0</v>
      </c>
      <c r="AC121" s="13">
        <v>0</v>
      </c>
      <c r="AD121" s="13">
        <v>1</v>
      </c>
      <c r="AE121" s="13">
        <v>0</v>
      </c>
      <c r="AF121" s="13">
        <v>1</v>
      </c>
      <c r="AG121" s="13">
        <v>0</v>
      </c>
      <c r="AH121" s="13">
        <v>0</v>
      </c>
      <c r="AI121" s="13"/>
      <c r="AJ121" s="13">
        <v>39</v>
      </c>
      <c r="AK121" s="12">
        <v>10</v>
      </c>
      <c r="AL121" s="14">
        <f t="shared" si="1"/>
        <v>0.25641025641025639</v>
      </c>
      <c r="AM121" s="5">
        <f>SUM([1]Orig8!W120:AD120)</f>
        <v>0</v>
      </c>
      <c r="AN121" s="5">
        <v>9</v>
      </c>
      <c r="AO121" s="6">
        <f>AM121/AN121</f>
        <v>0</v>
      </c>
      <c r="AP121" s="5">
        <f>SUM(H121:L121)</f>
        <v>5</v>
      </c>
      <c r="AQ121" s="5">
        <v>8</v>
      </c>
      <c r="AR121" s="6">
        <f>AP121/AQ121</f>
        <v>0.625</v>
      </c>
      <c r="AS121" s="5">
        <f>SUM(M121:U121)</f>
        <v>2</v>
      </c>
      <c r="AT121" s="5">
        <v>13</v>
      </c>
      <c r="AU121" s="6">
        <f>AS121/AT121</f>
        <v>0.15384615384615385</v>
      </c>
      <c r="AV121" s="5">
        <f>SUM(AD121:AH121)</f>
        <v>2</v>
      </c>
      <c r="AW121" s="5">
        <v>9</v>
      </c>
      <c r="AX121" s="6">
        <f>AV121/AW121</f>
        <v>0.22222222222222221</v>
      </c>
      <c r="AY121" s="5"/>
      <c r="AZ121" s="5">
        <v>0</v>
      </c>
      <c r="BA121" s="5"/>
      <c r="BB121" s="9"/>
      <c r="BC121" s="9">
        <v>0</v>
      </c>
      <c r="BD121" s="9"/>
    </row>
    <row r="122" spans="1:56">
      <c r="A122" s="11" t="s">
        <v>56</v>
      </c>
      <c r="B122" s="2">
        <f>VLOOKUP(D122,[1]ATE_MSU_Schools!$A$2:$C$1146,3,FALSE)</f>
        <v>29</v>
      </c>
      <c r="C122" s="11" t="s">
        <v>119</v>
      </c>
      <c r="D122" s="12">
        <v>290104</v>
      </c>
      <c r="E122" s="11" t="s">
        <v>165</v>
      </c>
      <c r="F122" s="11" t="s">
        <v>184</v>
      </c>
      <c r="G122" s="11" t="s">
        <v>13</v>
      </c>
      <c r="H122" s="13">
        <v>0</v>
      </c>
      <c r="I122" s="13">
        <v>0</v>
      </c>
      <c r="J122" s="13">
        <v>1</v>
      </c>
      <c r="K122" s="13">
        <v>0</v>
      </c>
      <c r="L122" s="13">
        <v>0</v>
      </c>
      <c r="M122" s="13">
        <v>0</v>
      </c>
      <c r="N122" s="13">
        <v>0</v>
      </c>
      <c r="O122" s="13">
        <v>0</v>
      </c>
      <c r="P122" s="13">
        <v>0</v>
      </c>
      <c r="Q122" s="13">
        <v>0</v>
      </c>
      <c r="R122" s="13">
        <v>0</v>
      </c>
      <c r="S122" s="13">
        <v>0</v>
      </c>
      <c r="T122" s="13">
        <v>0</v>
      </c>
      <c r="U122" s="13">
        <v>0</v>
      </c>
      <c r="V122" s="13">
        <v>1</v>
      </c>
      <c r="W122" s="13">
        <v>0</v>
      </c>
      <c r="X122" s="13">
        <v>0</v>
      </c>
      <c r="Y122" s="13">
        <v>1</v>
      </c>
      <c r="Z122" s="13">
        <v>0</v>
      </c>
      <c r="AA122" s="13">
        <v>0</v>
      </c>
      <c r="AB122" s="13">
        <v>0</v>
      </c>
      <c r="AC122" s="13">
        <v>1</v>
      </c>
      <c r="AD122" s="13">
        <v>0</v>
      </c>
      <c r="AE122" s="13">
        <v>0</v>
      </c>
      <c r="AF122" s="13">
        <v>0</v>
      </c>
      <c r="AG122" s="13">
        <v>1</v>
      </c>
      <c r="AH122" s="13">
        <v>0</v>
      </c>
      <c r="AI122" s="13">
        <v>1</v>
      </c>
      <c r="AJ122" s="13">
        <v>44</v>
      </c>
      <c r="AK122" s="12">
        <v>5</v>
      </c>
      <c r="AL122" s="14">
        <f t="shared" si="1"/>
        <v>0.11363636363636363</v>
      </c>
      <c r="AM122" s="5"/>
      <c r="AN122" s="5">
        <v>9</v>
      </c>
      <c r="AO122" s="5"/>
      <c r="AP122" s="5"/>
      <c r="AQ122" s="5">
        <v>7</v>
      </c>
      <c r="AR122" s="5"/>
      <c r="AS122" s="5"/>
      <c r="AT122" s="5">
        <v>0</v>
      </c>
      <c r="AU122" s="6"/>
      <c r="AV122" s="5"/>
      <c r="AW122" s="5">
        <v>0</v>
      </c>
      <c r="AX122" s="5"/>
      <c r="AY122" s="5"/>
      <c r="AZ122" s="5">
        <v>11</v>
      </c>
      <c r="BA122" s="5"/>
      <c r="BB122" s="9"/>
      <c r="BC122" s="9">
        <v>17</v>
      </c>
      <c r="BD122" s="9"/>
    </row>
    <row r="123" spans="1:56">
      <c r="A123" s="11" t="s">
        <v>56</v>
      </c>
      <c r="B123" s="2">
        <f>VLOOKUP(D123,[1]ATE_MSU_Schools!$A$2:$C$1146,3,FALSE)</f>
        <v>29</v>
      </c>
      <c r="C123" s="11" t="s">
        <v>119</v>
      </c>
      <c r="D123" s="12">
        <v>290104</v>
      </c>
      <c r="E123" s="11" t="s">
        <v>165</v>
      </c>
      <c r="F123" s="11" t="s">
        <v>185</v>
      </c>
      <c r="G123" s="11" t="s">
        <v>7</v>
      </c>
      <c r="H123" s="13">
        <v>0</v>
      </c>
      <c r="I123" s="13">
        <v>0</v>
      </c>
      <c r="J123" s="13">
        <v>0</v>
      </c>
      <c r="K123" s="13">
        <v>0</v>
      </c>
      <c r="L123" s="13">
        <v>0</v>
      </c>
      <c r="M123" s="13">
        <v>0</v>
      </c>
      <c r="N123" s="13">
        <v>0</v>
      </c>
      <c r="O123" s="13">
        <v>0</v>
      </c>
      <c r="P123" s="13">
        <v>0</v>
      </c>
      <c r="Q123" s="13">
        <v>1</v>
      </c>
      <c r="R123" s="13">
        <v>0</v>
      </c>
      <c r="S123" s="13">
        <v>0</v>
      </c>
      <c r="T123" s="13">
        <v>0</v>
      </c>
      <c r="U123" s="13">
        <v>0</v>
      </c>
      <c r="V123" s="13">
        <v>0</v>
      </c>
      <c r="W123" s="13">
        <v>0</v>
      </c>
      <c r="X123" s="13">
        <v>0</v>
      </c>
      <c r="Y123" s="13">
        <v>0</v>
      </c>
      <c r="Z123" s="13">
        <v>0</v>
      </c>
      <c r="AA123" s="13">
        <v>0</v>
      </c>
      <c r="AB123" s="13">
        <v>0</v>
      </c>
      <c r="AC123" s="13">
        <v>0</v>
      </c>
      <c r="AD123" s="13">
        <v>0</v>
      </c>
      <c r="AE123" s="13">
        <v>0</v>
      </c>
      <c r="AF123" s="13">
        <v>0</v>
      </c>
      <c r="AG123" s="13">
        <v>0</v>
      </c>
      <c r="AH123" s="13">
        <v>0</v>
      </c>
      <c r="AI123" s="13"/>
      <c r="AJ123" s="13">
        <v>39</v>
      </c>
      <c r="AK123" s="12">
        <v>1</v>
      </c>
      <c r="AL123" s="14">
        <f t="shared" si="1"/>
        <v>2.564102564102564E-2</v>
      </c>
      <c r="AM123" s="5">
        <f>SUM([1]Orig8!W122:AD122)</f>
        <v>1</v>
      </c>
      <c r="AN123" s="5">
        <v>9</v>
      </c>
      <c r="AO123" s="6">
        <f>AM123/AN123</f>
        <v>0.1111111111111111</v>
      </c>
      <c r="AP123" s="5">
        <f>SUM(H123:L123)</f>
        <v>0</v>
      </c>
      <c r="AQ123" s="5">
        <v>8</v>
      </c>
      <c r="AR123" s="6">
        <f>AP123/AQ123</f>
        <v>0</v>
      </c>
      <c r="AS123" s="5">
        <f>SUM(M123:U123)</f>
        <v>1</v>
      </c>
      <c r="AT123" s="5">
        <v>13</v>
      </c>
      <c r="AU123" s="6">
        <f>AS123/AT123</f>
        <v>7.6923076923076927E-2</v>
      </c>
      <c r="AV123" s="5">
        <f>SUM(AD123:AH123)</f>
        <v>0</v>
      </c>
      <c r="AW123" s="5">
        <v>9</v>
      </c>
      <c r="AX123" s="6">
        <f>AV123/AW123</f>
        <v>0</v>
      </c>
      <c r="AY123" s="5"/>
      <c r="AZ123" s="5">
        <v>0</v>
      </c>
      <c r="BA123" s="5"/>
      <c r="BB123" s="9"/>
      <c r="BC123" s="9">
        <v>0</v>
      </c>
      <c r="BD123" s="9"/>
    </row>
    <row r="124" spans="1:56">
      <c r="A124" s="11" t="s">
        <v>56</v>
      </c>
      <c r="B124" s="2">
        <f>VLOOKUP(D124,[1]ATE_MSU_Schools!$A$2:$C$1146,3,FALSE)</f>
        <v>29</v>
      </c>
      <c r="C124" s="11" t="s">
        <v>119</v>
      </c>
      <c r="D124" s="12">
        <v>290104</v>
      </c>
      <c r="E124" s="11" t="s">
        <v>165</v>
      </c>
      <c r="F124" s="11" t="s">
        <v>186</v>
      </c>
      <c r="G124" s="11" t="s">
        <v>14</v>
      </c>
      <c r="H124" s="13">
        <v>0</v>
      </c>
      <c r="I124" s="13">
        <v>0</v>
      </c>
      <c r="J124" s="13">
        <v>0</v>
      </c>
      <c r="K124" s="13">
        <v>0</v>
      </c>
      <c r="L124" s="13">
        <v>0</v>
      </c>
      <c r="M124" s="13">
        <v>0</v>
      </c>
      <c r="N124" s="13">
        <v>0</v>
      </c>
      <c r="O124" s="13">
        <v>0</v>
      </c>
      <c r="P124" s="13">
        <v>0</v>
      </c>
      <c r="Q124" s="13">
        <v>0</v>
      </c>
      <c r="R124" s="13">
        <v>0</v>
      </c>
      <c r="S124" s="13">
        <v>0</v>
      </c>
      <c r="T124" s="13">
        <v>0</v>
      </c>
      <c r="U124" s="13">
        <v>0</v>
      </c>
      <c r="V124" s="13">
        <v>1</v>
      </c>
      <c r="W124" s="13">
        <v>0</v>
      </c>
      <c r="X124" s="13">
        <v>0</v>
      </c>
      <c r="Y124" s="13">
        <v>0</v>
      </c>
      <c r="Z124" s="13">
        <v>0</v>
      </c>
      <c r="AA124" s="13">
        <v>0</v>
      </c>
      <c r="AB124" s="13">
        <v>0</v>
      </c>
      <c r="AC124" s="13">
        <v>0</v>
      </c>
      <c r="AD124" s="13">
        <v>0</v>
      </c>
      <c r="AE124" s="13">
        <v>0</v>
      </c>
      <c r="AF124" s="13">
        <v>0</v>
      </c>
      <c r="AG124" s="13">
        <v>0</v>
      </c>
      <c r="AH124" s="13"/>
      <c r="AI124" s="13"/>
      <c r="AJ124" s="13">
        <v>37</v>
      </c>
      <c r="AK124" s="12">
        <v>1</v>
      </c>
      <c r="AL124" s="14">
        <f t="shared" si="1"/>
        <v>2.7027027027027029E-2</v>
      </c>
      <c r="AM124" s="5"/>
      <c r="AN124" s="5">
        <v>9</v>
      </c>
      <c r="AO124" s="5"/>
      <c r="AP124" s="5"/>
      <c r="AQ124" s="5">
        <v>7</v>
      </c>
      <c r="AR124" s="5"/>
      <c r="AS124" s="5"/>
      <c r="AT124" s="5">
        <v>13</v>
      </c>
      <c r="AU124" s="5"/>
      <c r="AV124" s="5"/>
      <c r="AW124" s="5">
        <v>8</v>
      </c>
      <c r="AX124" s="5"/>
      <c r="AY124" s="5"/>
      <c r="AZ124" s="5">
        <v>0</v>
      </c>
      <c r="BA124" s="5"/>
      <c r="BB124" s="9"/>
      <c r="BC124" s="9">
        <v>0</v>
      </c>
      <c r="BD124" s="9"/>
    </row>
    <row r="125" spans="1:56">
      <c r="A125" s="11" t="s">
        <v>56</v>
      </c>
      <c r="B125" s="2">
        <f>VLOOKUP(D125,[1]ATE_MSU_Schools!$A$2:$C$1146,3,FALSE)</f>
        <v>29</v>
      </c>
      <c r="C125" s="11" t="s">
        <v>119</v>
      </c>
      <c r="D125" s="12">
        <v>290104</v>
      </c>
      <c r="E125" s="11" t="s">
        <v>165</v>
      </c>
      <c r="F125" s="11" t="s">
        <v>187</v>
      </c>
      <c r="G125" s="11" t="s">
        <v>11</v>
      </c>
      <c r="H125" s="13">
        <v>2</v>
      </c>
      <c r="I125" s="13">
        <v>2</v>
      </c>
      <c r="J125" s="13">
        <v>0</v>
      </c>
      <c r="K125" s="13">
        <v>1</v>
      </c>
      <c r="L125" s="13">
        <v>0</v>
      </c>
      <c r="M125" s="13">
        <v>0</v>
      </c>
      <c r="N125" s="13">
        <v>0</v>
      </c>
      <c r="O125" s="13">
        <v>0</v>
      </c>
      <c r="P125" s="13">
        <v>0</v>
      </c>
      <c r="Q125" s="13">
        <v>0</v>
      </c>
      <c r="R125" s="13">
        <v>0</v>
      </c>
      <c r="S125" s="13">
        <v>0</v>
      </c>
      <c r="T125" s="13">
        <v>0</v>
      </c>
      <c r="U125" s="13">
        <v>0</v>
      </c>
      <c r="V125" s="13">
        <v>0</v>
      </c>
      <c r="W125" s="13">
        <v>0</v>
      </c>
      <c r="X125" s="13">
        <v>0</v>
      </c>
      <c r="Y125" s="13">
        <v>0</v>
      </c>
      <c r="Z125" s="13">
        <v>0</v>
      </c>
      <c r="AA125" s="13">
        <v>0</v>
      </c>
      <c r="AB125" s="13">
        <v>1</v>
      </c>
      <c r="AC125" s="13">
        <v>0</v>
      </c>
      <c r="AD125" s="13">
        <v>0</v>
      </c>
      <c r="AE125" s="13">
        <v>0</v>
      </c>
      <c r="AF125" s="13">
        <v>0</v>
      </c>
      <c r="AG125" s="13">
        <v>0</v>
      </c>
      <c r="AH125" s="13">
        <v>0</v>
      </c>
      <c r="AI125" s="13">
        <v>0</v>
      </c>
      <c r="AJ125" s="13">
        <v>43</v>
      </c>
      <c r="AK125" s="12">
        <v>6</v>
      </c>
      <c r="AL125" s="14">
        <f t="shared" si="1"/>
        <v>0.13953488372093023</v>
      </c>
      <c r="AM125" s="5"/>
      <c r="AN125" s="5">
        <v>9</v>
      </c>
      <c r="AO125" s="5"/>
      <c r="AP125" s="5"/>
      <c r="AQ125" s="5">
        <v>8</v>
      </c>
      <c r="AR125" s="5"/>
      <c r="AS125" s="5"/>
      <c r="AT125" s="5">
        <v>0</v>
      </c>
      <c r="AU125" s="6"/>
      <c r="AV125" s="5"/>
      <c r="AW125" s="5">
        <v>0</v>
      </c>
      <c r="AX125" s="5"/>
      <c r="AY125" s="5"/>
      <c r="AZ125" s="5">
        <v>10</v>
      </c>
      <c r="BA125" s="5"/>
      <c r="BB125" s="9"/>
      <c r="BC125" s="9">
        <v>16</v>
      </c>
      <c r="BD125" s="9"/>
    </row>
    <row r="126" spans="1:56">
      <c r="A126" s="11" t="s">
        <v>56</v>
      </c>
      <c r="B126" s="2">
        <f>VLOOKUP(D126,[1]ATE_MSU_Schools!$A$2:$C$1146,3,FALSE)</f>
        <v>29</v>
      </c>
      <c r="C126" s="11" t="s">
        <v>119</v>
      </c>
      <c r="D126" s="12">
        <v>290104</v>
      </c>
      <c r="E126" s="11" t="s">
        <v>165</v>
      </c>
      <c r="F126" s="11" t="s">
        <v>188</v>
      </c>
      <c r="G126" s="11" t="s">
        <v>14</v>
      </c>
      <c r="H126" s="13">
        <v>0</v>
      </c>
      <c r="I126" s="13">
        <v>0</v>
      </c>
      <c r="J126" s="13">
        <v>1</v>
      </c>
      <c r="K126" s="13">
        <v>0</v>
      </c>
      <c r="L126" s="13">
        <v>0</v>
      </c>
      <c r="M126" s="13">
        <v>1</v>
      </c>
      <c r="N126" s="13">
        <v>0</v>
      </c>
      <c r="O126" s="13">
        <v>0</v>
      </c>
      <c r="P126" s="13">
        <v>1</v>
      </c>
      <c r="Q126" s="13">
        <v>0</v>
      </c>
      <c r="R126" s="13">
        <v>0</v>
      </c>
      <c r="S126" s="13">
        <v>0</v>
      </c>
      <c r="T126" s="13">
        <v>0</v>
      </c>
      <c r="U126" s="13">
        <v>0</v>
      </c>
      <c r="V126" s="13">
        <v>0</v>
      </c>
      <c r="W126" s="13">
        <v>0</v>
      </c>
      <c r="X126" s="13">
        <v>0</v>
      </c>
      <c r="Y126" s="13">
        <v>1</v>
      </c>
      <c r="Z126" s="13">
        <v>0</v>
      </c>
      <c r="AA126" s="13">
        <v>0</v>
      </c>
      <c r="AB126" s="13">
        <v>0</v>
      </c>
      <c r="AC126" s="13">
        <v>0</v>
      </c>
      <c r="AD126" s="13">
        <v>0</v>
      </c>
      <c r="AE126" s="13">
        <v>0</v>
      </c>
      <c r="AF126" s="13">
        <v>0</v>
      </c>
      <c r="AG126" s="13">
        <v>0</v>
      </c>
      <c r="AH126" s="13"/>
      <c r="AI126" s="13"/>
      <c r="AJ126" s="13">
        <v>37</v>
      </c>
      <c r="AK126" s="12">
        <v>4</v>
      </c>
      <c r="AL126" s="14">
        <f t="shared" si="1"/>
        <v>0.10810810810810811</v>
      </c>
      <c r="AM126" s="5"/>
      <c r="AN126" s="5">
        <v>9</v>
      </c>
      <c r="AO126" s="5"/>
      <c r="AP126" s="5"/>
      <c r="AQ126" s="5">
        <v>7</v>
      </c>
      <c r="AR126" s="5"/>
      <c r="AS126" s="5"/>
      <c r="AT126" s="5">
        <v>13</v>
      </c>
      <c r="AU126" s="5"/>
      <c r="AV126" s="5"/>
      <c r="AW126" s="5">
        <v>8</v>
      </c>
      <c r="AX126" s="5"/>
      <c r="AY126" s="5"/>
      <c r="AZ126" s="5">
        <v>0</v>
      </c>
      <c r="BA126" s="5"/>
      <c r="BB126" s="9"/>
      <c r="BC126" s="9">
        <v>0</v>
      </c>
      <c r="BD126" s="9"/>
    </row>
    <row r="127" spans="1:56">
      <c r="A127" s="11" t="s">
        <v>56</v>
      </c>
      <c r="B127" s="2">
        <f>VLOOKUP(D127,[1]ATE_MSU_Schools!$A$2:$C$1146,3,FALSE)</f>
        <v>29</v>
      </c>
      <c r="C127" s="11" t="s">
        <v>119</v>
      </c>
      <c r="D127" s="12">
        <v>290104</v>
      </c>
      <c r="E127" s="11" t="s">
        <v>189</v>
      </c>
      <c r="F127" s="11" t="s">
        <v>190</v>
      </c>
      <c r="G127" s="11" t="s">
        <v>14</v>
      </c>
      <c r="H127" s="13">
        <v>1</v>
      </c>
      <c r="I127" s="13">
        <v>0</v>
      </c>
      <c r="J127" s="13">
        <v>0</v>
      </c>
      <c r="K127" s="13">
        <v>0</v>
      </c>
      <c r="L127" s="13">
        <v>0</v>
      </c>
      <c r="M127" s="13">
        <v>1</v>
      </c>
      <c r="N127" s="13">
        <v>1</v>
      </c>
      <c r="O127" s="13">
        <v>1</v>
      </c>
      <c r="P127" s="13">
        <v>0</v>
      </c>
      <c r="Q127" s="13">
        <v>0</v>
      </c>
      <c r="R127" s="13">
        <v>0</v>
      </c>
      <c r="S127" s="13">
        <v>0</v>
      </c>
      <c r="T127" s="13">
        <v>0</v>
      </c>
      <c r="U127" s="13">
        <v>0</v>
      </c>
      <c r="V127" s="13">
        <v>1</v>
      </c>
      <c r="W127" s="13">
        <v>0</v>
      </c>
      <c r="X127" s="13">
        <v>1</v>
      </c>
      <c r="Y127" s="13">
        <v>0</v>
      </c>
      <c r="Z127" s="13">
        <v>0</v>
      </c>
      <c r="AA127" s="13">
        <v>1</v>
      </c>
      <c r="AB127" s="13">
        <v>0</v>
      </c>
      <c r="AC127" s="13">
        <v>0</v>
      </c>
      <c r="AD127" s="13">
        <v>0</v>
      </c>
      <c r="AE127" s="13">
        <v>0</v>
      </c>
      <c r="AF127" s="13">
        <v>1</v>
      </c>
      <c r="AG127" s="13">
        <v>0</v>
      </c>
      <c r="AH127" s="13"/>
      <c r="AI127" s="13"/>
      <c r="AJ127" s="13">
        <v>37</v>
      </c>
      <c r="AK127" s="12">
        <v>8</v>
      </c>
      <c r="AL127" s="14">
        <f t="shared" si="1"/>
        <v>0.21621621621621623</v>
      </c>
      <c r="AM127" s="5"/>
      <c r="AN127" s="5">
        <v>9</v>
      </c>
      <c r="AO127" s="5"/>
      <c r="AP127" s="5"/>
      <c r="AQ127" s="5">
        <v>7</v>
      </c>
      <c r="AR127" s="5"/>
      <c r="AS127" s="5"/>
      <c r="AT127" s="5">
        <v>13</v>
      </c>
      <c r="AU127" s="5"/>
      <c r="AV127" s="5"/>
      <c r="AW127" s="5">
        <v>8</v>
      </c>
      <c r="AX127" s="5"/>
      <c r="AY127" s="5"/>
      <c r="AZ127" s="5">
        <v>0</v>
      </c>
      <c r="BA127" s="5"/>
      <c r="BB127" s="9"/>
      <c r="BC127" s="9">
        <v>0</v>
      </c>
      <c r="BD127" s="9"/>
    </row>
    <row r="128" spans="1:56">
      <c r="A128" s="11" t="s">
        <v>56</v>
      </c>
      <c r="B128" s="2">
        <f>VLOOKUP(D128,[1]ATE_MSU_Schools!$A$2:$C$1146,3,FALSE)</f>
        <v>29</v>
      </c>
      <c r="C128" s="11" t="s">
        <v>119</v>
      </c>
      <c r="D128" s="12">
        <v>290104</v>
      </c>
      <c r="E128" s="11" t="s">
        <v>189</v>
      </c>
      <c r="F128" s="11" t="s">
        <v>191</v>
      </c>
      <c r="G128" s="11" t="s">
        <v>11</v>
      </c>
      <c r="H128" s="13">
        <v>2</v>
      </c>
      <c r="I128" s="13">
        <v>2</v>
      </c>
      <c r="J128" s="13">
        <v>1</v>
      </c>
      <c r="K128" s="13">
        <v>0</v>
      </c>
      <c r="L128" s="13">
        <v>1</v>
      </c>
      <c r="M128" s="13">
        <v>0</v>
      </c>
      <c r="N128" s="13">
        <v>0</v>
      </c>
      <c r="O128" s="13">
        <v>0</v>
      </c>
      <c r="P128" s="13">
        <v>0</v>
      </c>
      <c r="Q128" s="13">
        <v>0</v>
      </c>
      <c r="R128" s="13">
        <v>0</v>
      </c>
      <c r="S128" s="13">
        <v>0</v>
      </c>
      <c r="T128" s="13">
        <v>0</v>
      </c>
      <c r="U128" s="13">
        <v>0</v>
      </c>
      <c r="V128" s="13">
        <v>1</v>
      </c>
      <c r="W128" s="13">
        <v>0</v>
      </c>
      <c r="X128" s="13">
        <v>0</v>
      </c>
      <c r="Y128" s="13">
        <v>0</v>
      </c>
      <c r="Z128" s="13">
        <v>0</v>
      </c>
      <c r="AA128" s="13">
        <v>1</v>
      </c>
      <c r="AB128" s="13">
        <v>1</v>
      </c>
      <c r="AC128" s="13">
        <v>0</v>
      </c>
      <c r="AD128" s="13">
        <v>0</v>
      </c>
      <c r="AE128" s="13">
        <v>0</v>
      </c>
      <c r="AF128" s="13">
        <v>0</v>
      </c>
      <c r="AG128" s="13">
        <v>0</v>
      </c>
      <c r="AH128" s="13">
        <v>0</v>
      </c>
      <c r="AI128" s="13">
        <v>0</v>
      </c>
      <c r="AJ128" s="13">
        <v>43</v>
      </c>
      <c r="AK128" s="12">
        <v>9</v>
      </c>
      <c r="AL128" s="14">
        <f t="shared" si="1"/>
        <v>0.20930232558139536</v>
      </c>
      <c r="AM128" s="5"/>
      <c r="AN128" s="5">
        <v>9</v>
      </c>
      <c r="AO128" s="5"/>
      <c r="AP128" s="5"/>
      <c r="AQ128" s="5">
        <v>8</v>
      </c>
      <c r="AR128" s="5"/>
      <c r="AS128" s="5"/>
      <c r="AT128" s="5">
        <v>0</v>
      </c>
      <c r="AU128" s="6"/>
      <c r="AV128" s="5"/>
      <c r="AW128" s="5">
        <v>0</v>
      </c>
      <c r="AX128" s="5"/>
      <c r="AY128" s="5"/>
      <c r="AZ128" s="5">
        <v>10</v>
      </c>
      <c r="BA128" s="5"/>
      <c r="BB128" s="9"/>
      <c r="BC128" s="9">
        <v>16</v>
      </c>
      <c r="BD128" s="9"/>
    </row>
    <row r="129" spans="1:56">
      <c r="A129" s="11" t="s">
        <v>56</v>
      </c>
      <c r="B129" s="2">
        <f>VLOOKUP(D129,[1]ATE_MSU_Schools!$A$2:$C$1146,3,FALSE)</f>
        <v>29</v>
      </c>
      <c r="C129" s="11" t="s">
        <v>119</v>
      </c>
      <c r="D129" s="12">
        <v>290104</v>
      </c>
      <c r="E129" s="11" t="s">
        <v>189</v>
      </c>
      <c r="F129" s="11" t="s">
        <v>192</v>
      </c>
      <c r="G129" s="11" t="s">
        <v>10</v>
      </c>
      <c r="H129" s="13">
        <v>0</v>
      </c>
      <c r="I129" s="13">
        <v>1</v>
      </c>
      <c r="J129" s="13">
        <v>1</v>
      </c>
      <c r="K129" s="13">
        <v>1</v>
      </c>
      <c r="L129" s="13">
        <v>0</v>
      </c>
      <c r="M129" s="13">
        <v>0</v>
      </c>
      <c r="N129" s="13">
        <v>1</v>
      </c>
      <c r="O129" s="13">
        <v>0</v>
      </c>
      <c r="P129" s="13">
        <v>1</v>
      </c>
      <c r="Q129" s="13">
        <v>0</v>
      </c>
      <c r="R129" s="13">
        <v>0</v>
      </c>
      <c r="S129" s="13">
        <v>0</v>
      </c>
      <c r="T129" s="13">
        <v>1</v>
      </c>
      <c r="U129" s="13">
        <v>0</v>
      </c>
      <c r="V129" s="13">
        <v>0</v>
      </c>
      <c r="W129" s="13">
        <v>1</v>
      </c>
      <c r="X129" s="13">
        <v>0</v>
      </c>
      <c r="Y129" s="13">
        <v>0</v>
      </c>
      <c r="Z129" s="13">
        <v>0</v>
      </c>
      <c r="AA129" s="13">
        <v>0</v>
      </c>
      <c r="AB129" s="13">
        <v>0</v>
      </c>
      <c r="AC129" s="13">
        <v>0</v>
      </c>
      <c r="AD129" s="13">
        <v>0</v>
      </c>
      <c r="AE129" s="13">
        <v>0</v>
      </c>
      <c r="AF129" s="13">
        <v>0</v>
      </c>
      <c r="AG129" s="13">
        <v>0</v>
      </c>
      <c r="AH129" s="13">
        <v>0</v>
      </c>
      <c r="AI129" s="13">
        <v>0</v>
      </c>
      <c r="AJ129" s="13">
        <v>40</v>
      </c>
      <c r="AK129" s="12">
        <v>7</v>
      </c>
      <c r="AL129" s="14">
        <f t="shared" si="1"/>
        <v>0.17499999999999999</v>
      </c>
      <c r="AM129" s="5"/>
      <c r="AN129" s="5">
        <v>9</v>
      </c>
      <c r="AO129" s="5"/>
      <c r="AP129" s="5"/>
      <c r="AQ129" s="5">
        <v>7</v>
      </c>
      <c r="AR129" s="5"/>
      <c r="AS129" s="5"/>
      <c r="AT129" s="5">
        <v>13</v>
      </c>
      <c r="AU129" s="5"/>
      <c r="AV129" s="5"/>
      <c r="AW129" s="5">
        <v>0</v>
      </c>
      <c r="AX129" s="5"/>
      <c r="AY129" s="5"/>
      <c r="AZ129" s="5">
        <v>11</v>
      </c>
      <c r="BA129" s="5"/>
      <c r="BB129" s="9"/>
      <c r="BC129" s="9">
        <v>0</v>
      </c>
      <c r="BD129" s="9"/>
    </row>
    <row r="130" spans="1:56">
      <c r="A130" s="11" t="s">
        <v>56</v>
      </c>
      <c r="B130" s="2">
        <f>VLOOKUP(D130,[1]ATE_MSU_Schools!$A$2:$C$1146,3,FALSE)</f>
        <v>29</v>
      </c>
      <c r="C130" s="11" t="s">
        <v>119</v>
      </c>
      <c r="D130" s="12">
        <v>290104</v>
      </c>
      <c r="E130" s="11" t="s">
        <v>189</v>
      </c>
      <c r="F130" s="11" t="s">
        <v>193</v>
      </c>
      <c r="G130" s="11" t="s">
        <v>8</v>
      </c>
      <c r="H130" s="13">
        <v>0</v>
      </c>
      <c r="I130" s="13">
        <v>0</v>
      </c>
      <c r="J130" s="13">
        <v>0</v>
      </c>
      <c r="K130" s="13">
        <v>0</v>
      </c>
      <c r="L130" s="13">
        <v>0</v>
      </c>
      <c r="M130" s="13">
        <v>0</v>
      </c>
      <c r="N130" s="13">
        <v>0</v>
      </c>
      <c r="O130" s="13">
        <v>0</v>
      </c>
      <c r="P130" s="13">
        <v>0</v>
      </c>
      <c r="Q130" s="13">
        <v>0</v>
      </c>
      <c r="R130" s="13">
        <v>0</v>
      </c>
      <c r="S130" s="13">
        <v>0</v>
      </c>
      <c r="T130" s="13">
        <v>0</v>
      </c>
      <c r="U130" s="13">
        <v>0</v>
      </c>
      <c r="V130" s="13">
        <v>0</v>
      </c>
      <c r="W130" s="13">
        <v>0</v>
      </c>
      <c r="X130" s="13">
        <v>0</v>
      </c>
      <c r="Y130" s="13">
        <v>1</v>
      </c>
      <c r="Z130" s="13">
        <v>0</v>
      </c>
      <c r="AA130" s="13">
        <v>0</v>
      </c>
      <c r="AB130" s="13">
        <v>0</v>
      </c>
      <c r="AC130" s="13">
        <v>0</v>
      </c>
      <c r="AD130" s="13">
        <v>0</v>
      </c>
      <c r="AE130" s="13">
        <v>0</v>
      </c>
      <c r="AF130" s="13">
        <v>1</v>
      </c>
      <c r="AG130" s="13">
        <v>0</v>
      </c>
      <c r="AH130" s="13">
        <v>0</v>
      </c>
      <c r="AI130" s="13">
        <v>0</v>
      </c>
      <c r="AJ130" s="13">
        <v>39</v>
      </c>
      <c r="AK130" s="12">
        <v>2</v>
      </c>
      <c r="AL130" s="14">
        <f t="shared" ref="AL130:AL193" si="2">AK130/AJ130</f>
        <v>5.128205128205128E-2</v>
      </c>
      <c r="AM130" s="5">
        <f>SUM(H130:O130)</f>
        <v>0</v>
      </c>
      <c r="AN130" s="5">
        <v>9</v>
      </c>
      <c r="AO130" s="6">
        <f>AM130/AN130</f>
        <v>0</v>
      </c>
      <c r="AP130" s="5">
        <f>SUM(U130:Y130)</f>
        <v>1</v>
      </c>
      <c r="AQ130" s="5">
        <v>8</v>
      </c>
      <c r="AR130" s="6">
        <f>AP130/AQ130</f>
        <v>0.125</v>
      </c>
      <c r="AS130" s="5">
        <f>SUM(Z130:AI130)</f>
        <v>1</v>
      </c>
      <c r="AT130" s="5">
        <v>13</v>
      </c>
      <c r="AU130" s="6">
        <f>AS130/AT130</f>
        <v>7.6923076923076927E-2</v>
      </c>
      <c r="AV130" s="5">
        <f>SUM(P130:T130)</f>
        <v>0</v>
      </c>
      <c r="AW130" s="5">
        <v>9</v>
      </c>
      <c r="AX130" s="6">
        <f>AV130/AW130</f>
        <v>0</v>
      </c>
      <c r="AY130" s="5"/>
      <c r="AZ130" s="5">
        <v>0</v>
      </c>
      <c r="BA130" s="5"/>
      <c r="BB130" s="9"/>
      <c r="BC130" s="9">
        <v>0</v>
      </c>
      <c r="BD130" s="9"/>
    </row>
    <row r="131" spans="1:56">
      <c r="A131" s="11" t="s">
        <v>56</v>
      </c>
      <c r="B131" s="2">
        <f>VLOOKUP(D131,[1]ATE_MSU_Schools!$A$2:$C$1146,3,FALSE)</f>
        <v>29</v>
      </c>
      <c r="C131" s="11" t="s">
        <v>119</v>
      </c>
      <c r="D131" s="12">
        <v>290104</v>
      </c>
      <c r="E131" s="11" t="s">
        <v>189</v>
      </c>
      <c r="F131" s="11" t="s">
        <v>194</v>
      </c>
      <c r="G131" s="11" t="s">
        <v>11</v>
      </c>
      <c r="H131" s="13">
        <v>0</v>
      </c>
      <c r="I131" s="13">
        <v>2</v>
      </c>
      <c r="J131" s="13">
        <v>0</v>
      </c>
      <c r="K131" s="13">
        <v>0</v>
      </c>
      <c r="L131" s="13">
        <v>0</v>
      </c>
      <c r="M131" s="13">
        <v>0</v>
      </c>
      <c r="N131" s="13">
        <v>0</v>
      </c>
      <c r="O131" s="13">
        <v>0</v>
      </c>
      <c r="P131" s="13">
        <v>0</v>
      </c>
      <c r="Q131" s="13">
        <v>0</v>
      </c>
      <c r="R131" s="13">
        <v>0</v>
      </c>
      <c r="S131" s="13">
        <v>0</v>
      </c>
      <c r="T131" s="13">
        <v>0</v>
      </c>
      <c r="U131" s="13">
        <v>0</v>
      </c>
      <c r="V131" s="13">
        <v>0</v>
      </c>
      <c r="W131" s="13">
        <v>0</v>
      </c>
      <c r="X131" s="13">
        <v>1</v>
      </c>
      <c r="Y131" s="13">
        <v>1</v>
      </c>
      <c r="Z131" s="13">
        <v>0</v>
      </c>
      <c r="AA131" s="13">
        <v>0</v>
      </c>
      <c r="AB131" s="13">
        <v>2</v>
      </c>
      <c r="AC131" s="13">
        <v>0</v>
      </c>
      <c r="AD131" s="13">
        <v>0</v>
      </c>
      <c r="AE131" s="13">
        <v>0</v>
      </c>
      <c r="AF131" s="13">
        <v>0</v>
      </c>
      <c r="AG131" s="13">
        <v>0</v>
      </c>
      <c r="AH131" s="13">
        <v>0</v>
      </c>
      <c r="AI131" s="13">
        <v>0</v>
      </c>
      <c r="AJ131" s="13">
        <v>43</v>
      </c>
      <c r="AK131" s="12">
        <v>6</v>
      </c>
      <c r="AL131" s="14">
        <f t="shared" si="2"/>
        <v>0.13953488372093023</v>
      </c>
      <c r="AM131" s="5"/>
      <c r="AN131" s="5">
        <v>9</v>
      </c>
      <c r="AO131" s="5"/>
      <c r="AP131" s="5"/>
      <c r="AQ131" s="5">
        <v>8</v>
      </c>
      <c r="AR131" s="5"/>
      <c r="AS131" s="5"/>
      <c r="AT131" s="5">
        <v>0</v>
      </c>
      <c r="AU131" s="6"/>
      <c r="AV131" s="5"/>
      <c r="AW131" s="5">
        <v>0</v>
      </c>
      <c r="AX131" s="5"/>
      <c r="AY131" s="5"/>
      <c r="AZ131" s="5">
        <v>10</v>
      </c>
      <c r="BA131" s="5"/>
      <c r="BB131" s="9"/>
      <c r="BC131" s="9">
        <v>16</v>
      </c>
      <c r="BD131" s="9"/>
    </row>
    <row r="132" spans="1:56">
      <c r="A132" s="11" t="s">
        <v>56</v>
      </c>
      <c r="B132" s="2">
        <f>VLOOKUP(D132,[1]ATE_MSU_Schools!$A$2:$C$1146,3,FALSE)</f>
        <v>29</v>
      </c>
      <c r="C132" s="11" t="s">
        <v>119</v>
      </c>
      <c r="D132" s="12">
        <v>290104</v>
      </c>
      <c r="E132" s="11" t="s">
        <v>189</v>
      </c>
      <c r="F132" s="11" t="s">
        <v>195</v>
      </c>
      <c r="G132" s="11" t="s">
        <v>14</v>
      </c>
      <c r="H132" s="13">
        <v>0</v>
      </c>
      <c r="I132" s="13">
        <v>0</v>
      </c>
      <c r="J132" s="13">
        <v>0</v>
      </c>
      <c r="K132" s="13">
        <v>0</v>
      </c>
      <c r="L132" s="13">
        <v>0</v>
      </c>
      <c r="M132" s="13">
        <v>0</v>
      </c>
      <c r="N132" s="13">
        <v>0</v>
      </c>
      <c r="O132" s="13">
        <v>1</v>
      </c>
      <c r="P132" s="13">
        <v>1</v>
      </c>
      <c r="Q132" s="13">
        <v>1</v>
      </c>
      <c r="R132" s="13">
        <v>0</v>
      </c>
      <c r="S132" s="13">
        <v>1</v>
      </c>
      <c r="T132" s="13">
        <v>0</v>
      </c>
      <c r="U132" s="13">
        <v>0</v>
      </c>
      <c r="V132" s="13">
        <v>0</v>
      </c>
      <c r="W132" s="13">
        <v>0</v>
      </c>
      <c r="X132" s="13">
        <v>0</v>
      </c>
      <c r="Y132" s="13">
        <v>0</v>
      </c>
      <c r="Z132" s="13">
        <v>0</v>
      </c>
      <c r="AA132" s="13">
        <v>0</v>
      </c>
      <c r="AB132" s="13">
        <v>0</v>
      </c>
      <c r="AC132" s="13">
        <v>0</v>
      </c>
      <c r="AD132" s="13">
        <v>1</v>
      </c>
      <c r="AE132" s="13">
        <v>0</v>
      </c>
      <c r="AF132" s="13">
        <v>0</v>
      </c>
      <c r="AG132" s="13">
        <v>0</v>
      </c>
      <c r="AH132" s="13"/>
      <c r="AI132" s="13"/>
      <c r="AJ132" s="13">
        <v>37</v>
      </c>
      <c r="AK132" s="12">
        <v>5</v>
      </c>
      <c r="AL132" s="14">
        <f t="shared" si="2"/>
        <v>0.13513513513513514</v>
      </c>
      <c r="AM132" s="5"/>
      <c r="AN132" s="5">
        <v>9</v>
      </c>
      <c r="AO132" s="5"/>
      <c r="AP132" s="5"/>
      <c r="AQ132" s="5">
        <v>7</v>
      </c>
      <c r="AR132" s="5"/>
      <c r="AS132" s="5"/>
      <c r="AT132" s="5">
        <v>13</v>
      </c>
      <c r="AU132" s="5"/>
      <c r="AV132" s="5"/>
      <c r="AW132" s="5">
        <v>8</v>
      </c>
      <c r="AX132" s="5"/>
      <c r="AY132" s="5"/>
      <c r="AZ132" s="5">
        <v>0</v>
      </c>
      <c r="BA132" s="5"/>
      <c r="BB132" s="9"/>
      <c r="BC132" s="9">
        <v>0</v>
      </c>
      <c r="BD132" s="9"/>
    </row>
    <row r="133" spans="1:56">
      <c r="A133" s="11" t="s">
        <v>56</v>
      </c>
      <c r="B133" s="2">
        <f>VLOOKUP(D133,[1]ATE_MSU_Schools!$A$2:$C$1146,3,FALSE)</f>
        <v>29</v>
      </c>
      <c r="C133" s="11" t="s">
        <v>119</v>
      </c>
      <c r="D133" s="12">
        <v>290104</v>
      </c>
      <c r="E133" s="11" t="s">
        <v>189</v>
      </c>
      <c r="F133" s="11" t="s">
        <v>196</v>
      </c>
      <c r="G133" s="11" t="s">
        <v>9</v>
      </c>
      <c r="H133" s="13">
        <v>0</v>
      </c>
      <c r="I133" s="13">
        <v>0</v>
      </c>
      <c r="J133" s="13">
        <v>0</v>
      </c>
      <c r="K133" s="13">
        <v>0</v>
      </c>
      <c r="L133" s="13">
        <v>0</v>
      </c>
      <c r="M133" s="13">
        <v>0</v>
      </c>
      <c r="N133" s="13">
        <v>2</v>
      </c>
      <c r="O133" s="13">
        <v>0</v>
      </c>
      <c r="P133" s="13">
        <v>0</v>
      </c>
      <c r="Q133" s="13">
        <v>1</v>
      </c>
      <c r="R133" s="13">
        <v>0</v>
      </c>
      <c r="S133" s="13">
        <v>1</v>
      </c>
      <c r="T133" s="13">
        <v>0</v>
      </c>
      <c r="U133" s="13">
        <v>0</v>
      </c>
      <c r="V133" s="13">
        <v>1</v>
      </c>
      <c r="W133" s="13">
        <v>2</v>
      </c>
      <c r="X133" s="13">
        <v>0</v>
      </c>
      <c r="Y133" s="13">
        <v>0</v>
      </c>
      <c r="Z133" s="13">
        <v>0</v>
      </c>
      <c r="AA133" s="13">
        <v>0</v>
      </c>
      <c r="AB133" s="13">
        <v>0</v>
      </c>
      <c r="AC133" s="13">
        <v>0</v>
      </c>
      <c r="AD133" s="13">
        <v>0</v>
      </c>
      <c r="AE133" s="13">
        <v>0</v>
      </c>
      <c r="AF133" s="13">
        <v>0</v>
      </c>
      <c r="AG133" s="13">
        <v>0</v>
      </c>
      <c r="AH133" s="13">
        <v>0</v>
      </c>
      <c r="AI133" s="13"/>
      <c r="AJ133" s="13">
        <v>40</v>
      </c>
      <c r="AK133" s="12">
        <v>7</v>
      </c>
      <c r="AL133" s="14">
        <f t="shared" si="2"/>
        <v>0.17499999999999999</v>
      </c>
      <c r="AM133" s="5">
        <f>SUM(H133:O133)</f>
        <v>2</v>
      </c>
      <c r="AN133" s="5">
        <v>9</v>
      </c>
      <c r="AO133" s="6">
        <f>AM133/AN133</f>
        <v>0.22222222222222221</v>
      </c>
      <c r="AP133" s="5">
        <f>SUM(H133:L133)</f>
        <v>0</v>
      </c>
      <c r="AQ133" s="5">
        <v>7</v>
      </c>
      <c r="AR133" s="6">
        <f>AP133/AQ133</f>
        <v>0</v>
      </c>
      <c r="AS133" s="5"/>
      <c r="AT133" s="5">
        <v>0</v>
      </c>
      <c r="AU133" s="6"/>
      <c r="AV133" s="5">
        <f>SUM(W133:Z133)</f>
        <v>2</v>
      </c>
      <c r="AW133" s="5">
        <v>8</v>
      </c>
      <c r="AX133" s="6">
        <f>AV133/AW133</f>
        <v>0.25</v>
      </c>
      <c r="AY133" s="5"/>
      <c r="AZ133" s="5">
        <v>0</v>
      </c>
      <c r="BA133" s="5"/>
      <c r="BB133" s="9">
        <f>SUM(M133:V133)</f>
        <v>5</v>
      </c>
      <c r="BC133" s="9">
        <v>16</v>
      </c>
      <c r="BD133" s="10">
        <f>BB133/BC133</f>
        <v>0.3125</v>
      </c>
    </row>
    <row r="134" spans="1:56">
      <c r="A134" s="11" t="s">
        <v>56</v>
      </c>
      <c r="B134" s="2">
        <f>VLOOKUP(D134,[1]ATE_MSU_Schools!$A$2:$C$1146,3,FALSE)</f>
        <v>29</v>
      </c>
      <c r="C134" s="11" t="s">
        <v>119</v>
      </c>
      <c r="D134" s="12">
        <v>290104</v>
      </c>
      <c r="E134" s="11" t="s">
        <v>189</v>
      </c>
      <c r="F134" s="11" t="s">
        <v>197</v>
      </c>
      <c r="G134" s="11" t="s">
        <v>10</v>
      </c>
      <c r="H134" s="13">
        <v>0</v>
      </c>
      <c r="I134" s="13">
        <v>0</v>
      </c>
      <c r="J134" s="13">
        <v>0</v>
      </c>
      <c r="K134" s="13">
        <v>0</v>
      </c>
      <c r="L134" s="13">
        <v>0</v>
      </c>
      <c r="M134" s="13">
        <v>1</v>
      </c>
      <c r="N134" s="13">
        <v>0</v>
      </c>
      <c r="O134" s="13">
        <v>0</v>
      </c>
      <c r="P134" s="13">
        <v>0</v>
      </c>
      <c r="Q134" s="13">
        <v>0</v>
      </c>
      <c r="R134" s="13">
        <v>0</v>
      </c>
      <c r="S134" s="13">
        <v>0</v>
      </c>
      <c r="T134" s="13">
        <v>0</v>
      </c>
      <c r="U134" s="13">
        <v>0</v>
      </c>
      <c r="V134" s="13">
        <v>0</v>
      </c>
      <c r="W134" s="13">
        <v>2</v>
      </c>
      <c r="X134" s="13">
        <v>0</v>
      </c>
      <c r="Y134" s="13">
        <v>0</v>
      </c>
      <c r="Z134" s="13">
        <v>0</v>
      </c>
      <c r="AA134" s="13">
        <v>0</v>
      </c>
      <c r="AB134" s="13">
        <v>0</v>
      </c>
      <c r="AC134" s="13">
        <v>0</v>
      </c>
      <c r="AD134" s="13">
        <v>0</v>
      </c>
      <c r="AE134" s="13">
        <v>0</v>
      </c>
      <c r="AF134" s="13">
        <v>0</v>
      </c>
      <c r="AG134" s="13">
        <v>0</v>
      </c>
      <c r="AH134" s="13">
        <v>0</v>
      </c>
      <c r="AI134" s="13">
        <v>0</v>
      </c>
      <c r="AJ134" s="13">
        <v>40</v>
      </c>
      <c r="AK134" s="12">
        <v>3</v>
      </c>
      <c r="AL134" s="14">
        <f t="shared" si="2"/>
        <v>7.4999999999999997E-2</v>
      </c>
      <c r="AM134" s="5"/>
      <c r="AN134" s="5">
        <v>9</v>
      </c>
      <c r="AO134" s="5"/>
      <c r="AP134" s="5"/>
      <c r="AQ134" s="5">
        <v>7</v>
      </c>
      <c r="AR134" s="5"/>
      <c r="AS134" s="5"/>
      <c r="AT134" s="5">
        <v>13</v>
      </c>
      <c r="AU134" s="5"/>
      <c r="AV134" s="5"/>
      <c r="AW134" s="5">
        <v>0</v>
      </c>
      <c r="AX134" s="5"/>
      <c r="AY134" s="5"/>
      <c r="AZ134" s="5">
        <v>11</v>
      </c>
      <c r="BA134" s="5"/>
      <c r="BB134" s="9"/>
      <c r="BC134" s="9">
        <v>0</v>
      </c>
      <c r="BD134" s="9"/>
    </row>
    <row r="135" spans="1:56">
      <c r="A135" s="11" t="s">
        <v>56</v>
      </c>
      <c r="B135" s="2">
        <f>VLOOKUP(D135,[1]ATE_MSU_Schools!$A$2:$C$1146,3,FALSE)</f>
        <v>29</v>
      </c>
      <c r="C135" s="11" t="s">
        <v>119</v>
      </c>
      <c r="D135" s="12">
        <v>290104</v>
      </c>
      <c r="E135" s="11" t="s">
        <v>189</v>
      </c>
      <c r="F135" s="11" t="s">
        <v>198</v>
      </c>
      <c r="G135" s="11" t="s">
        <v>10</v>
      </c>
      <c r="H135" s="13">
        <v>0</v>
      </c>
      <c r="I135" s="13">
        <v>0</v>
      </c>
      <c r="J135" s="13">
        <v>0</v>
      </c>
      <c r="K135" s="13">
        <v>0</v>
      </c>
      <c r="L135" s="13">
        <v>0</v>
      </c>
      <c r="M135" s="13">
        <v>1</v>
      </c>
      <c r="N135" s="13">
        <v>0</v>
      </c>
      <c r="O135" s="13">
        <v>0</v>
      </c>
      <c r="P135" s="13">
        <v>1</v>
      </c>
      <c r="Q135" s="13">
        <v>0</v>
      </c>
      <c r="R135" s="13">
        <v>0</v>
      </c>
      <c r="S135" s="13">
        <v>0</v>
      </c>
      <c r="T135" s="13">
        <v>0</v>
      </c>
      <c r="U135" s="13">
        <v>0</v>
      </c>
      <c r="V135" s="13">
        <v>0</v>
      </c>
      <c r="W135" s="13">
        <v>1</v>
      </c>
      <c r="X135" s="13">
        <v>0</v>
      </c>
      <c r="Y135" s="13">
        <v>0</v>
      </c>
      <c r="Z135" s="13">
        <v>0</v>
      </c>
      <c r="AA135" s="13">
        <v>0</v>
      </c>
      <c r="AB135" s="13">
        <v>0</v>
      </c>
      <c r="AC135" s="13">
        <v>0</v>
      </c>
      <c r="AD135" s="13">
        <v>0</v>
      </c>
      <c r="AE135" s="13">
        <v>0</v>
      </c>
      <c r="AF135" s="13">
        <v>0</v>
      </c>
      <c r="AG135" s="13">
        <v>0</v>
      </c>
      <c r="AH135" s="13">
        <v>0</v>
      </c>
      <c r="AI135" s="13">
        <v>0</v>
      </c>
      <c r="AJ135" s="13">
        <v>40</v>
      </c>
      <c r="AK135" s="12">
        <v>3</v>
      </c>
      <c r="AL135" s="14">
        <f t="shared" si="2"/>
        <v>7.4999999999999997E-2</v>
      </c>
      <c r="AM135" s="5"/>
      <c r="AN135" s="5">
        <v>9</v>
      </c>
      <c r="AO135" s="5"/>
      <c r="AP135" s="5"/>
      <c r="AQ135" s="5">
        <v>7</v>
      </c>
      <c r="AR135" s="5"/>
      <c r="AS135" s="5"/>
      <c r="AT135" s="5">
        <v>13</v>
      </c>
      <c r="AU135" s="5"/>
      <c r="AV135" s="5"/>
      <c r="AW135" s="5">
        <v>0</v>
      </c>
      <c r="AX135" s="5"/>
      <c r="AY135" s="5"/>
      <c r="AZ135" s="5">
        <v>11</v>
      </c>
      <c r="BA135" s="5"/>
      <c r="BB135" s="9"/>
      <c r="BC135" s="9">
        <v>0</v>
      </c>
      <c r="BD135" s="9"/>
    </row>
    <row r="136" spans="1:56">
      <c r="A136" s="11" t="s">
        <v>56</v>
      </c>
      <c r="B136" s="2">
        <f>VLOOKUP(D136,[1]ATE_MSU_Schools!$A$2:$C$1146,3,FALSE)</f>
        <v>29</v>
      </c>
      <c r="C136" s="11" t="s">
        <v>119</v>
      </c>
      <c r="D136" s="12">
        <v>290104</v>
      </c>
      <c r="E136" s="11" t="s">
        <v>189</v>
      </c>
      <c r="F136" s="11" t="s">
        <v>199</v>
      </c>
      <c r="G136" s="11" t="s">
        <v>12</v>
      </c>
      <c r="H136" s="13">
        <v>1</v>
      </c>
      <c r="I136" s="13">
        <v>0</v>
      </c>
      <c r="J136" s="13">
        <v>0</v>
      </c>
      <c r="K136" s="13">
        <v>0</v>
      </c>
      <c r="L136" s="13">
        <v>0</v>
      </c>
      <c r="M136" s="13">
        <v>0</v>
      </c>
      <c r="N136" s="13">
        <v>0</v>
      </c>
      <c r="O136" s="13">
        <v>0</v>
      </c>
      <c r="P136" s="13">
        <v>0</v>
      </c>
      <c r="Q136" s="13">
        <v>0</v>
      </c>
      <c r="R136" s="13">
        <v>0</v>
      </c>
      <c r="S136" s="13">
        <v>0</v>
      </c>
      <c r="T136" s="13">
        <v>0</v>
      </c>
      <c r="U136" s="13">
        <v>1</v>
      </c>
      <c r="V136" s="13">
        <v>1</v>
      </c>
      <c r="W136" s="13">
        <v>0</v>
      </c>
      <c r="X136" s="13">
        <v>0</v>
      </c>
      <c r="Y136" s="13">
        <v>0</v>
      </c>
      <c r="Z136" s="13">
        <v>0</v>
      </c>
      <c r="AA136" s="13">
        <v>0</v>
      </c>
      <c r="AB136" s="13">
        <v>0</v>
      </c>
      <c r="AC136" s="13">
        <v>0</v>
      </c>
      <c r="AD136" s="13">
        <v>0</v>
      </c>
      <c r="AE136" s="13">
        <v>0</v>
      </c>
      <c r="AF136" s="13">
        <v>0</v>
      </c>
      <c r="AG136" s="13">
        <v>0</v>
      </c>
      <c r="AH136" s="13">
        <v>0</v>
      </c>
      <c r="AI136" s="13">
        <v>0</v>
      </c>
      <c r="AJ136" s="13">
        <v>44</v>
      </c>
      <c r="AK136" s="12">
        <v>3</v>
      </c>
      <c r="AL136" s="14">
        <f t="shared" si="2"/>
        <v>6.8181818181818177E-2</v>
      </c>
      <c r="AM136" s="5"/>
      <c r="AN136" s="5">
        <v>9</v>
      </c>
      <c r="AO136" s="5"/>
      <c r="AP136" s="5"/>
      <c r="AQ136" s="5">
        <v>8</v>
      </c>
      <c r="AR136" s="5"/>
      <c r="AS136" s="5"/>
      <c r="AT136" s="5">
        <v>0</v>
      </c>
      <c r="AU136" s="6"/>
      <c r="AV136" s="5"/>
      <c r="AW136" s="5">
        <v>0</v>
      </c>
      <c r="AX136" s="5"/>
      <c r="AY136" s="5"/>
      <c r="AZ136" s="5">
        <v>10</v>
      </c>
      <c r="BA136" s="5"/>
      <c r="BB136" s="9"/>
      <c r="BC136" s="9">
        <v>17</v>
      </c>
      <c r="BD136" s="9"/>
    </row>
    <row r="137" spans="1:56">
      <c r="A137" s="11" t="s">
        <v>56</v>
      </c>
      <c r="B137" s="2">
        <f>VLOOKUP(D137,[1]ATE_MSU_Schools!$A$2:$C$1146,3,FALSE)</f>
        <v>29</v>
      </c>
      <c r="C137" s="11" t="s">
        <v>119</v>
      </c>
      <c r="D137" s="12">
        <v>290104</v>
      </c>
      <c r="E137" s="11" t="s">
        <v>189</v>
      </c>
      <c r="F137" s="11" t="s">
        <v>200</v>
      </c>
      <c r="G137" s="11" t="s">
        <v>11</v>
      </c>
      <c r="H137" s="13">
        <v>0</v>
      </c>
      <c r="I137" s="13">
        <v>0</v>
      </c>
      <c r="J137" s="13">
        <v>0</v>
      </c>
      <c r="K137" s="13">
        <v>0</v>
      </c>
      <c r="L137" s="13">
        <v>0</v>
      </c>
      <c r="M137" s="13">
        <v>1</v>
      </c>
      <c r="N137" s="13">
        <v>0</v>
      </c>
      <c r="O137" s="13">
        <v>0</v>
      </c>
      <c r="P137" s="13">
        <v>0</v>
      </c>
      <c r="Q137" s="13">
        <v>0</v>
      </c>
      <c r="R137" s="13">
        <v>0</v>
      </c>
      <c r="S137" s="13">
        <v>0</v>
      </c>
      <c r="T137" s="13">
        <v>0</v>
      </c>
      <c r="U137" s="13">
        <v>0</v>
      </c>
      <c r="V137" s="13">
        <v>0</v>
      </c>
      <c r="W137" s="13">
        <v>0</v>
      </c>
      <c r="X137" s="13">
        <v>0</v>
      </c>
      <c r="Y137" s="13">
        <v>0</v>
      </c>
      <c r="Z137" s="13">
        <v>0</v>
      </c>
      <c r="AA137" s="13">
        <v>0</v>
      </c>
      <c r="AB137" s="13">
        <v>0</v>
      </c>
      <c r="AC137" s="13">
        <v>1</v>
      </c>
      <c r="AD137" s="13">
        <v>0</v>
      </c>
      <c r="AE137" s="13">
        <v>0</v>
      </c>
      <c r="AF137" s="13">
        <v>0</v>
      </c>
      <c r="AG137" s="13">
        <v>0</v>
      </c>
      <c r="AH137" s="13">
        <v>0</v>
      </c>
      <c r="AI137" s="13">
        <v>0</v>
      </c>
      <c r="AJ137" s="13">
        <v>43</v>
      </c>
      <c r="AK137" s="12">
        <v>2</v>
      </c>
      <c r="AL137" s="14">
        <f t="shared" si="2"/>
        <v>4.6511627906976744E-2</v>
      </c>
      <c r="AM137" s="5"/>
      <c r="AN137" s="5">
        <v>9</v>
      </c>
      <c r="AO137" s="5"/>
      <c r="AP137" s="5"/>
      <c r="AQ137" s="5">
        <v>8</v>
      </c>
      <c r="AR137" s="5"/>
      <c r="AS137" s="5"/>
      <c r="AT137" s="5">
        <v>0</v>
      </c>
      <c r="AU137" s="6"/>
      <c r="AV137" s="5"/>
      <c r="AW137" s="5">
        <v>0</v>
      </c>
      <c r="AX137" s="5"/>
      <c r="AY137" s="5"/>
      <c r="AZ137" s="5">
        <v>10</v>
      </c>
      <c r="BA137" s="5"/>
      <c r="BB137" s="9"/>
      <c r="BC137" s="9">
        <v>16</v>
      </c>
      <c r="BD137" s="9"/>
    </row>
    <row r="138" spans="1:56">
      <c r="A138" s="11" t="s">
        <v>56</v>
      </c>
      <c r="B138" s="2">
        <f>VLOOKUP(D138,[1]ATE_MSU_Schools!$A$2:$C$1146,3,FALSE)</f>
        <v>29</v>
      </c>
      <c r="C138" s="11" t="s">
        <v>119</v>
      </c>
      <c r="D138" s="12">
        <v>290104</v>
      </c>
      <c r="E138" s="11" t="s">
        <v>189</v>
      </c>
      <c r="F138" s="11" t="s">
        <v>201</v>
      </c>
      <c r="G138" s="11" t="s">
        <v>9</v>
      </c>
      <c r="H138" s="13">
        <v>0</v>
      </c>
      <c r="I138" s="13">
        <v>0</v>
      </c>
      <c r="J138" s="13">
        <v>0</v>
      </c>
      <c r="K138" s="13">
        <v>0</v>
      </c>
      <c r="L138" s="13">
        <v>0</v>
      </c>
      <c r="M138" s="13">
        <v>2</v>
      </c>
      <c r="N138" s="13">
        <v>2</v>
      </c>
      <c r="O138" s="13">
        <v>0</v>
      </c>
      <c r="P138" s="13">
        <v>0</v>
      </c>
      <c r="Q138" s="13">
        <v>0</v>
      </c>
      <c r="R138" s="13">
        <v>0</v>
      </c>
      <c r="S138" s="13">
        <v>1</v>
      </c>
      <c r="T138" s="13">
        <v>0</v>
      </c>
      <c r="U138" s="13">
        <v>0</v>
      </c>
      <c r="V138" s="13">
        <v>0</v>
      </c>
      <c r="W138" s="13">
        <v>0</v>
      </c>
      <c r="X138" s="13">
        <v>0</v>
      </c>
      <c r="Y138" s="13">
        <v>0</v>
      </c>
      <c r="Z138" s="13">
        <v>0</v>
      </c>
      <c r="AA138" s="13">
        <v>0</v>
      </c>
      <c r="AB138" s="13">
        <v>0</v>
      </c>
      <c r="AC138" s="13">
        <v>1</v>
      </c>
      <c r="AD138" s="13">
        <v>0</v>
      </c>
      <c r="AE138" s="13">
        <v>1</v>
      </c>
      <c r="AF138" s="13">
        <v>0</v>
      </c>
      <c r="AG138" s="13">
        <v>0</v>
      </c>
      <c r="AH138" s="13">
        <v>0</v>
      </c>
      <c r="AI138" s="13"/>
      <c r="AJ138" s="13">
        <v>40</v>
      </c>
      <c r="AK138" s="12">
        <v>7</v>
      </c>
      <c r="AL138" s="14">
        <f t="shared" si="2"/>
        <v>0.17499999999999999</v>
      </c>
      <c r="AM138" s="5">
        <f>SUM(H138:O138)</f>
        <v>4</v>
      </c>
      <c r="AN138" s="5">
        <v>9</v>
      </c>
      <c r="AO138" s="6">
        <f>AM138/AN138</f>
        <v>0.44444444444444442</v>
      </c>
      <c r="AP138" s="5">
        <f>SUM(H138:L138)</f>
        <v>0</v>
      </c>
      <c r="AQ138" s="5">
        <v>7</v>
      </c>
      <c r="AR138" s="6">
        <f>AP138/AQ138</f>
        <v>0</v>
      </c>
      <c r="AS138" s="5"/>
      <c r="AT138" s="5">
        <v>0</v>
      </c>
      <c r="AU138" s="6"/>
      <c r="AV138" s="5">
        <f>SUM(W138:Z138)</f>
        <v>0</v>
      </c>
      <c r="AW138" s="5">
        <v>8</v>
      </c>
      <c r="AX138" s="6">
        <f>AV138/AW138</f>
        <v>0</v>
      </c>
      <c r="AY138" s="5"/>
      <c r="AZ138" s="5">
        <v>0</v>
      </c>
      <c r="BA138" s="5"/>
      <c r="BB138" s="9">
        <f>SUM(M138:V138)</f>
        <v>5</v>
      </c>
      <c r="BC138" s="9">
        <v>16</v>
      </c>
      <c r="BD138" s="10">
        <f>BB138/BC138</f>
        <v>0.3125</v>
      </c>
    </row>
    <row r="139" spans="1:56">
      <c r="A139" s="11" t="s">
        <v>56</v>
      </c>
      <c r="B139" s="2">
        <f>VLOOKUP(D139,[1]ATE_MSU_Schools!$A$2:$C$1146,3,FALSE)</f>
        <v>29</v>
      </c>
      <c r="C139" s="11" t="s">
        <v>119</v>
      </c>
      <c r="D139" s="12">
        <v>290104</v>
      </c>
      <c r="E139" s="11" t="s">
        <v>189</v>
      </c>
      <c r="F139" s="11" t="s">
        <v>202</v>
      </c>
      <c r="G139" s="11" t="s">
        <v>14</v>
      </c>
      <c r="H139" s="13">
        <v>0</v>
      </c>
      <c r="I139" s="13">
        <v>0</v>
      </c>
      <c r="J139" s="13">
        <v>0</v>
      </c>
      <c r="K139" s="13">
        <v>0</v>
      </c>
      <c r="L139" s="13">
        <v>0</v>
      </c>
      <c r="M139" s="13">
        <v>0</v>
      </c>
      <c r="N139" s="13">
        <v>0</v>
      </c>
      <c r="O139" s="13">
        <v>0</v>
      </c>
      <c r="P139" s="13">
        <v>0</v>
      </c>
      <c r="Q139" s="13">
        <v>0</v>
      </c>
      <c r="R139" s="13">
        <v>0</v>
      </c>
      <c r="S139" s="13">
        <v>0</v>
      </c>
      <c r="T139" s="13">
        <v>0</v>
      </c>
      <c r="U139" s="13">
        <v>0</v>
      </c>
      <c r="V139" s="13">
        <v>0</v>
      </c>
      <c r="W139" s="13">
        <v>0</v>
      </c>
      <c r="X139" s="13">
        <v>0</v>
      </c>
      <c r="Y139" s="13">
        <v>0</v>
      </c>
      <c r="Z139" s="13">
        <v>0</v>
      </c>
      <c r="AA139" s="13">
        <v>0</v>
      </c>
      <c r="AB139" s="13">
        <v>0</v>
      </c>
      <c r="AC139" s="13">
        <v>0</v>
      </c>
      <c r="AD139" s="13">
        <v>0</v>
      </c>
      <c r="AE139" s="13">
        <v>0</v>
      </c>
      <c r="AF139" s="13">
        <v>0</v>
      </c>
      <c r="AG139" s="13">
        <v>0</v>
      </c>
      <c r="AH139" s="13"/>
      <c r="AI139" s="13"/>
      <c r="AJ139" s="13">
        <v>37</v>
      </c>
      <c r="AK139" s="12">
        <v>0</v>
      </c>
      <c r="AL139" s="14">
        <f t="shared" si="2"/>
        <v>0</v>
      </c>
      <c r="AM139" s="5"/>
      <c r="AN139" s="5">
        <v>9</v>
      </c>
      <c r="AO139" s="5"/>
      <c r="AP139" s="5"/>
      <c r="AQ139" s="5">
        <v>7</v>
      </c>
      <c r="AR139" s="5"/>
      <c r="AS139" s="5"/>
      <c r="AT139" s="5">
        <v>13</v>
      </c>
      <c r="AU139" s="5"/>
      <c r="AV139" s="5"/>
      <c r="AW139" s="5">
        <v>8</v>
      </c>
      <c r="AX139" s="5"/>
      <c r="AY139" s="5"/>
      <c r="AZ139" s="5">
        <v>0</v>
      </c>
      <c r="BA139" s="5"/>
      <c r="BB139" s="9"/>
      <c r="BC139" s="9">
        <v>0</v>
      </c>
      <c r="BD139" s="9"/>
    </row>
    <row r="140" spans="1:56">
      <c r="A140" s="11" t="s">
        <v>56</v>
      </c>
      <c r="B140" s="2">
        <f>VLOOKUP(D140,[1]ATE_MSU_Schools!$A$2:$C$1146,3,FALSE)</f>
        <v>29</v>
      </c>
      <c r="C140" s="11" t="s">
        <v>119</v>
      </c>
      <c r="D140" s="12">
        <v>290104</v>
      </c>
      <c r="E140" s="11" t="s">
        <v>189</v>
      </c>
      <c r="F140" s="11" t="s">
        <v>203</v>
      </c>
      <c r="G140" s="11" t="s">
        <v>8</v>
      </c>
      <c r="H140" s="13">
        <v>0</v>
      </c>
      <c r="I140" s="13">
        <v>0</v>
      </c>
      <c r="J140" s="13">
        <v>0</v>
      </c>
      <c r="K140" s="13">
        <v>0</v>
      </c>
      <c r="L140" s="13">
        <v>0</v>
      </c>
      <c r="M140" s="13">
        <v>0</v>
      </c>
      <c r="N140" s="13">
        <v>0</v>
      </c>
      <c r="O140" s="13">
        <v>0</v>
      </c>
      <c r="P140" s="13">
        <v>0</v>
      </c>
      <c r="Q140" s="13">
        <v>0</v>
      </c>
      <c r="R140" s="13">
        <v>0</v>
      </c>
      <c r="S140" s="13">
        <v>0</v>
      </c>
      <c r="T140" s="13">
        <v>0</v>
      </c>
      <c r="U140" s="13">
        <v>0</v>
      </c>
      <c r="V140" s="13">
        <v>0</v>
      </c>
      <c r="W140" s="13">
        <v>0</v>
      </c>
      <c r="X140" s="13">
        <v>0</v>
      </c>
      <c r="Y140" s="13">
        <v>1</v>
      </c>
      <c r="Z140" s="13">
        <v>0</v>
      </c>
      <c r="AA140" s="13">
        <v>0</v>
      </c>
      <c r="AB140" s="13">
        <v>0</v>
      </c>
      <c r="AC140" s="13">
        <v>0</v>
      </c>
      <c r="AD140" s="13">
        <v>0</v>
      </c>
      <c r="AE140" s="13">
        <v>0</v>
      </c>
      <c r="AF140" s="13">
        <v>0</v>
      </c>
      <c r="AG140" s="13">
        <v>0</v>
      </c>
      <c r="AH140" s="13">
        <v>0</v>
      </c>
      <c r="AI140" s="13">
        <v>0</v>
      </c>
      <c r="AJ140" s="13">
        <v>39</v>
      </c>
      <c r="AK140" s="12">
        <v>1</v>
      </c>
      <c r="AL140" s="14">
        <f t="shared" si="2"/>
        <v>2.564102564102564E-2</v>
      </c>
      <c r="AM140" s="5">
        <f>SUM(H140:O140)</f>
        <v>0</v>
      </c>
      <c r="AN140" s="5">
        <v>9</v>
      </c>
      <c r="AO140" s="6">
        <f>AM140/AN140</f>
        <v>0</v>
      </c>
      <c r="AP140" s="5">
        <f>SUM(U140:Y140)</f>
        <v>1</v>
      </c>
      <c r="AQ140" s="5">
        <v>8</v>
      </c>
      <c r="AR140" s="6">
        <f>AP140/AQ140</f>
        <v>0.125</v>
      </c>
      <c r="AS140" s="5">
        <f>SUM(Z140:AI140)</f>
        <v>0</v>
      </c>
      <c r="AT140" s="5">
        <v>13</v>
      </c>
      <c r="AU140" s="6">
        <f>AS140/AT140</f>
        <v>0</v>
      </c>
      <c r="AV140" s="5">
        <f>SUM(P140:T140)</f>
        <v>0</v>
      </c>
      <c r="AW140" s="5">
        <v>9</v>
      </c>
      <c r="AX140" s="6">
        <f>AV140/AW140</f>
        <v>0</v>
      </c>
      <c r="AY140" s="5"/>
      <c r="AZ140" s="5">
        <v>0</v>
      </c>
      <c r="BA140" s="5"/>
      <c r="BB140" s="9"/>
      <c r="BC140" s="9">
        <v>0</v>
      </c>
      <c r="BD140" s="9"/>
    </row>
    <row r="141" spans="1:56">
      <c r="A141" s="11" t="s">
        <v>56</v>
      </c>
      <c r="B141" s="2">
        <f>VLOOKUP(D141,[1]ATE_MSU_Schools!$A$2:$C$1146,3,FALSE)</f>
        <v>29</v>
      </c>
      <c r="C141" s="11" t="s">
        <v>119</v>
      </c>
      <c r="D141" s="12">
        <v>290104</v>
      </c>
      <c r="E141" s="11" t="s">
        <v>189</v>
      </c>
      <c r="F141" s="11" t="s">
        <v>204</v>
      </c>
      <c r="G141" s="11" t="s">
        <v>10</v>
      </c>
      <c r="H141" s="13">
        <v>0</v>
      </c>
      <c r="I141" s="13">
        <v>0</v>
      </c>
      <c r="J141" s="13">
        <v>0</v>
      </c>
      <c r="K141" s="13">
        <v>0</v>
      </c>
      <c r="L141" s="13">
        <v>0</v>
      </c>
      <c r="M141" s="13">
        <v>0</v>
      </c>
      <c r="N141" s="13">
        <v>0</v>
      </c>
      <c r="O141" s="13">
        <v>0</v>
      </c>
      <c r="P141" s="13">
        <v>0</v>
      </c>
      <c r="Q141" s="13">
        <v>0</v>
      </c>
      <c r="R141" s="13">
        <v>0</v>
      </c>
      <c r="S141" s="13">
        <v>0</v>
      </c>
      <c r="T141" s="13">
        <v>1</v>
      </c>
      <c r="U141" s="13">
        <v>0</v>
      </c>
      <c r="V141" s="13">
        <v>0</v>
      </c>
      <c r="W141" s="13">
        <v>0</v>
      </c>
      <c r="X141" s="13">
        <v>0</v>
      </c>
      <c r="Y141" s="13">
        <v>0</v>
      </c>
      <c r="Z141" s="13">
        <v>0</v>
      </c>
      <c r="AA141" s="13">
        <v>0</v>
      </c>
      <c r="AB141" s="13">
        <v>0</v>
      </c>
      <c r="AC141" s="13">
        <v>0</v>
      </c>
      <c r="AD141" s="13">
        <v>0</v>
      </c>
      <c r="AE141" s="13">
        <v>1</v>
      </c>
      <c r="AF141" s="13">
        <v>0</v>
      </c>
      <c r="AG141" s="13">
        <v>2</v>
      </c>
      <c r="AH141" s="13">
        <v>0</v>
      </c>
      <c r="AI141" s="13">
        <v>0</v>
      </c>
      <c r="AJ141" s="13">
        <v>40</v>
      </c>
      <c r="AK141" s="12">
        <v>4</v>
      </c>
      <c r="AL141" s="14">
        <f t="shared" si="2"/>
        <v>0.1</v>
      </c>
      <c r="AM141" s="5"/>
      <c r="AN141" s="5">
        <v>9</v>
      </c>
      <c r="AO141" s="5"/>
      <c r="AP141" s="5"/>
      <c r="AQ141" s="5">
        <v>7</v>
      </c>
      <c r="AR141" s="5"/>
      <c r="AS141" s="5"/>
      <c r="AT141" s="5">
        <v>13</v>
      </c>
      <c r="AU141" s="5"/>
      <c r="AV141" s="5"/>
      <c r="AW141" s="5">
        <v>0</v>
      </c>
      <c r="AX141" s="5"/>
      <c r="AY141" s="5"/>
      <c r="AZ141" s="5">
        <v>11</v>
      </c>
      <c r="BA141" s="5"/>
      <c r="BB141" s="9"/>
      <c r="BC141" s="9">
        <v>0</v>
      </c>
      <c r="BD141" s="9"/>
    </row>
    <row r="142" spans="1:56">
      <c r="A142" s="11" t="s">
        <v>56</v>
      </c>
      <c r="B142" s="2">
        <f>VLOOKUP(D142,[1]ATE_MSU_Schools!$A$2:$C$1146,3,FALSE)</f>
        <v>29</v>
      </c>
      <c r="C142" s="11" t="s">
        <v>119</v>
      </c>
      <c r="D142" s="12">
        <v>290104</v>
      </c>
      <c r="E142" s="11" t="s">
        <v>189</v>
      </c>
      <c r="F142" s="11" t="s">
        <v>205</v>
      </c>
      <c r="G142" s="11" t="s">
        <v>8</v>
      </c>
      <c r="H142" s="13">
        <v>0</v>
      </c>
      <c r="I142" s="13">
        <v>1</v>
      </c>
      <c r="J142" s="13">
        <v>1</v>
      </c>
      <c r="K142" s="13">
        <v>0</v>
      </c>
      <c r="L142" s="13">
        <v>0</v>
      </c>
      <c r="M142" s="13">
        <v>1</v>
      </c>
      <c r="N142" s="13">
        <v>0</v>
      </c>
      <c r="O142" s="13">
        <v>0</v>
      </c>
      <c r="P142" s="13">
        <v>0</v>
      </c>
      <c r="Q142" s="13">
        <v>0</v>
      </c>
      <c r="R142" s="13">
        <v>0</v>
      </c>
      <c r="S142" s="13">
        <v>0</v>
      </c>
      <c r="T142" s="13">
        <v>0</v>
      </c>
      <c r="U142" s="13">
        <v>0</v>
      </c>
      <c r="V142" s="13">
        <v>0</v>
      </c>
      <c r="W142" s="13">
        <v>0</v>
      </c>
      <c r="X142" s="13">
        <v>0</v>
      </c>
      <c r="Y142" s="13">
        <v>0</v>
      </c>
      <c r="Z142" s="13">
        <v>0</v>
      </c>
      <c r="AA142" s="13">
        <v>0</v>
      </c>
      <c r="AB142" s="13">
        <v>1</v>
      </c>
      <c r="AC142" s="13">
        <v>0</v>
      </c>
      <c r="AD142" s="13">
        <v>0</v>
      </c>
      <c r="AE142" s="13">
        <v>1</v>
      </c>
      <c r="AF142" s="13">
        <v>0</v>
      </c>
      <c r="AG142" s="13">
        <v>0</v>
      </c>
      <c r="AH142" s="13">
        <v>0</v>
      </c>
      <c r="AI142" s="13">
        <v>0</v>
      </c>
      <c r="AJ142" s="13">
        <v>39</v>
      </c>
      <c r="AK142" s="12">
        <v>5</v>
      </c>
      <c r="AL142" s="14">
        <f t="shared" si="2"/>
        <v>0.12820512820512819</v>
      </c>
      <c r="AM142" s="5">
        <f>SUM(H142:O142)</f>
        <v>3</v>
      </c>
      <c r="AN142" s="5">
        <v>9</v>
      </c>
      <c r="AO142" s="6">
        <f>AM142/AN142</f>
        <v>0.33333333333333331</v>
      </c>
      <c r="AP142" s="5">
        <f>SUM(U142:Y142)</f>
        <v>0</v>
      </c>
      <c r="AQ142" s="5">
        <v>8</v>
      </c>
      <c r="AR142" s="6">
        <f>AP142/AQ142</f>
        <v>0</v>
      </c>
      <c r="AS142" s="5">
        <f>SUM(Z142:AI142)</f>
        <v>2</v>
      </c>
      <c r="AT142" s="5">
        <v>13</v>
      </c>
      <c r="AU142" s="6">
        <f>AS142/AT142</f>
        <v>0.15384615384615385</v>
      </c>
      <c r="AV142" s="5">
        <f>SUM(P142:T142)</f>
        <v>0</v>
      </c>
      <c r="AW142" s="5">
        <v>9</v>
      </c>
      <c r="AX142" s="6">
        <f>AV142/AW142</f>
        <v>0</v>
      </c>
      <c r="AY142" s="5"/>
      <c r="AZ142" s="5">
        <v>0</v>
      </c>
      <c r="BA142" s="5"/>
      <c r="BB142" s="9"/>
      <c r="BC142" s="9">
        <v>0</v>
      </c>
      <c r="BD142" s="9"/>
    </row>
    <row r="143" spans="1:56">
      <c r="A143" s="11" t="s">
        <v>56</v>
      </c>
      <c r="B143" s="2">
        <f>VLOOKUP(D143,[1]ATE_MSU_Schools!$A$2:$C$1146,3,FALSE)</f>
        <v>29</v>
      </c>
      <c r="C143" s="11" t="s">
        <v>119</v>
      </c>
      <c r="D143" s="12">
        <v>290104</v>
      </c>
      <c r="E143" s="11" t="s">
        <v>189</v>
      </c>
      <c r="F143" s="11" t="s">
        <v>206</v>
      </c>
      <c r="G143" s="11" t="s">
        <v>9</v>
      </c>
      <c r="H143" s="13">
        <v>0</v>
      </c>
      <c r="I143" s="13">
        <v>0</v>
      </c>
      <c r="J143" s="13">
        <v>0</v>
      </c>
      <c r="K143" s="13">
        <v>0</v>
      </c>
      <c r="L143" s="13">
        <v>0</v>
      </c>
      <c r="M143" s="13">
        <v>0</v>
      </c>
      <c r="N143" s="13">
        <v>2</v>
      </c>
      <c r="O143" s="13">
        <v>1</v>
      </c>
      <c r="P143" s="13">
        <v>0</v>
      </c>
      <c r="Q143" s="13">
        <v>0</v>
      </c>
      <c r="R143" s="13">
        <v>1</v>
      </c>
      <c r="S143" s="13">
        <v>1</v>
      </c>
      <c r="T143" s="13">
        <v>0</v>
      </c>
      <c r="U143" s="13">
        <v>0</v>
      </c>
      <c r="V143" s="13">
        <v>0</v>
      </c>
      <c r="W143" s="13">
        <v>0</v>
      </c>
      <c r="X143" s="13">
        <v>0</v>
      </c>
      <c r="Y143" s="13">
        <v>0</v>
      </c>
      <c r="Z143" s="13">
        <v>1</v>
      </c>
      <c r="AA143" s="13">
        <v>0</v>
      </c>
      <c r="AB143" s="13">
        <v>1</v>
      </c>
      <c r="AC143" s="13">
        <v>1</v>
      </c>
      <c r="AD143" s="13">
        <v>1</v>
      </c>
      <c r="AE143" s="13">
        <v>0</v>
      </c>
      <c r="AF143" s="13">
        <v>1</v>
      </c>
      <c r="AG143" s="13">
        <v>0</v>
      </c>
      <c r="AH143" s="13">
        <v>0</v>
      </c>
      <c r="AI143" s="13"/>
      <c r="AJ143" s="13">
        <v>40</v>
      </c>
      <c r="AK143" s="12">
        <v>10</v>
      </c>
      <c r="AL143" s="14">
        <f t="shared" si="2"/>
        <v>0.25</v>
      </c>
      <c r="AM143" s="5">
        <f>SUM(H143:O143)</f>
        <v>3</v>
      </c>
      <c r="AN143" s="5">
        <v>9</v>
      </c>
      <c r="AO143" s="6">
        <f>AM143/AN143</f>
        <v>0.33333333333333331</v>
      </c>
      <c r="AP143" s="5">
        <f>SUM(H143:L143)</f>
        <v>0</v>
      </c>
      <c r="AQ143" s="5">
        <v>7</v>
      </c>
      <c r="AR143" s="6">
        <f>AP143/AQ143</f>
        <v>0</v>
      </c>
      <c r="AS143" s="5"/>
      <c r="AT143" s="5">
        <v>0</v>
      </c>
      <c r="AU143" s="6"/>
      <c r="AV143" s="5">
        <f>SUM(W143:Z143)</f>
        <v>1</v>
      </c>
      <c r="AW143" s="5">
        <v>8</v>
      </c>
      <c r="AX143" s="6">
        <f>AV143/AW143</f>
        <v>0.125</v>
      </c>
      <c r="AY143" s="5"/>
      <c r="AZ143" s="5">
        <v>0</v>
      </c>
      <c r="BA143" s="5"/>
      <c r="BB143" s="9">
        <f>SUM(M143:V143)</f>
        <v>5</v>
      </c>
      <c r="BC143" s="9">
        <v>16</v>
      </c>
      <c r="BD143" s="10">
        <f>BB143/BC143</f>
        <v>0.3125</v>
      </c>
    </row>
    <row r="144" spans="1:56">
      <c r="A144" s="11" t="s">
        <v>56</v>
      </c>
      <c r="B144" s="2">
        <f>VLOOKUP(D144,[1]ATE_MSU_Schools!$A$2:$C$1146,3,FALSE)</f>
        <v>29</v>
      </c>
      <c r="C144" s="11" t="s">
        <v>119</v>
      </c>
      <c r="D144" s="12">
        <v>290104</v>
      </c>
      <c r="E144" s="11" t="s">
        <v>189</v>
      </c>
      <c r="F144" s="11" t="s">
        <v>207</v>
      </c>
      <c r="G144" s="11" t="s">
        <v>10</v>
      </c>
      <c r="H144" s="13">
        <v>0</v>
      </c>
      <c r="I144" s="13">
        <v>0</v>
      </c>
      <c r="J144" s="13">
        <v>0</v>
      </c>
      <c r="K144" s="13">
        <v>0</v>
      </c>
      <c r="L144" s="13">
        <v>0</v>
      </c>
      <c r="M144" s="13">
        <v>0</v>
      </c>
      <c r="N144" s="13">
        <v>0</v>
      </c>
      <c r="O144" s="13">
        <v>0</v>
      </c>
      <c r="P144" s="13">
        <v>0</v>
      </c>
      <c r="Q144" s="13">
        <v>0</v>
      </c>
      <c r="R144" s="13">
        <v>0</v>
      </c>
      <c r="S144" s="13">
        <v>0</v>
      </c>
      <c r="T144" s="13">
        <v>0</v>
      </c>
      <c r="U144" s="13">
        <v>0</v>
      </c>
      <c r="V144" s="13">
        <v>0</v>
      </c>
      <c r="W144" s="13">
        <v>0</v>
      </c>
      <c r="X144" s="13">
        <v>0</v>
      </c>
      <c r="Y144" s="13">
        <v>0</v>
      </c>
      <c r="Z144" s="13">
        <v>1</v>
      </c>
      <c r="AA144" s="13">
        <v>0</v>
      </c>
      <c r="AB144" s="13">
        <v>0</v>
      </c>
      <c r="AC144" s="13">
        <v>0</v>
      </c>
      <c r="AD144" s="13">
        <v>0</v>
      </c>
      <c r="AE144" s="13">
        <v>0</v>
      </c>
      <c r="AF144" s="13">
        <v>0</v>
      </c>
      <c r="AG144" s="13">
        <v>1</v>
      </c>
      <c r="AH144" s="13">
        <v>0</v>
      </c>
      <c r="AI144" s="13">
        <v>0</v>
      </c>
      <c r="AJ144" s="13">
        <v>40</v>
      </c>
      <c r="AK144" s="12">
        <v>2</v>
      </c>
      <c r="AL144" s="14">
        <f t="shared" si="2"/>
        <v>0.05</v>
      </c>
      <c r="AM144" s="5"/>
      <c r="AN144" s="5">
        <v>9</v>
      </c>
      <c r="AO144" s="5"/>
      <c r="AP144" s="5"/>
      <c r="AQ144" s="5">
        <v>7</v>
      </c>
      <c r="AR144" s="5"/>
      <c r="AS144" s="5"/>
      <c r="AT144" s="5">
        <v>13</v>
      </c>
      <c r="AU144" s="5"/>
      <c r="AV144" s="5"/>
      <c r="AW144" s="5">
        <v>0</v>
      </c>
      <c r="AX144" s="5"/>
      <c r="AY144" s="5"/>
      <c r="AZ144" s="5">
        <v>11</v>
      </c>
      <c r="BA144" s="5"/>
      <c r="BB144" s="9"/>
      <c r="BC144" s="9">
        <v>0</v>
      </c>
      <c r="BD144" s="9"/>
    </row>
    <row r="145" spans="1:56">
      <c r="A145" s="11" t="s">
        <v>56</v>
      </c>
      <c r="B145" s="2">
        <f>VLOOKUP(D145,[1]ATE_MSU_Schools!$A$2:$C$1146,3,FALSE)</f>
        <v>29</v>
      </c>
      <c r="C145" s="11" t="s">
        <v>119</v>
      </c>
      <c r="D145" s="12">
        <v>290104</v>
      </c>
      <c r="E145" s="11" t="s">
        <v>189</v>
      </c>
      <c r="F145" s="11" t="s">
        <v>208</v>
      </c>
      <c r="G145" s="11" t="s">
        <v>13</v>
      </c>
      <c r="H145" s="13">
        <v>0</v>
      </c>
      <c r="I145" s="13">
        <v>0</v>
      </c>
      <c r="J145" s="13">
        <v>0</v>
      </c>
      <c r="K145" s="13">
        <v>0</v>
      </c>
      <c r="L145" s="13">
        <v>0</v>
      </c>
      <c r="M145" s="13">
        <v>0</v>
      </c>
      <c r="N145" s="13">
        <v>0</v>
      </c>
      <c r="O145" s="13">
        <v>1</v>
      </c>
      <c r="P145" s="13">
        <v>0</v>
      </c>
      <c r="Q145" s="13">
        <v>0</v>
      </c>
      <c r="R145" s="13">
        <v>0</v>
      </c>
      <c r="S145" s="13">
        <v>0</v>
      </c>
      <c r="T145" s="13">
        <v>0</v>
      </c>
      <c r="U145" s="13">
        <v>0</v>
      </c>
      <c r="V145" s="13">
        <v>0</v>
      </c>
      <c r="W145" s="13">
        <v>0</v>
      </c>
      <c r="X145" s="13">
        <v>0</v>
      </c>
      <c r="Y145" s="13">
        <v>0</v>
      </c>
      <c r="Z145" s="13">
        <v>1</v>
      </c>
      <c r="AA145" s="13">
        <v>0</v>
      </c>
      <c r="AB145" s="13">
        <v>0</v>
      </c>
      <c r="AC145" s="13">
        <v>0</v>
      </c>
      <c r="AD145" s="13">
        <v>0</v>
      </c>
      <c r="AE145" s="13">
        <v>0</v>
      </c>
      <c r="AF145" s="13">
        <v>0</v>
      </c>
      <c r="AG145" s="13">
        <v>2</v>
      </c>
      <c r="AH145" s="13">
        <v>0</v>
      </c>
      <c r="AI145" s="13">
        <v>0</v>
      </c>
      <c r="AJ145" s="13">
        <v>44</v>
      </c>
      <c r="AK145" s="12">
        <v>4</v>
      </c>
      <c r="AL145" s="14">
        <f t="shared" si="2"/>
        <v>9.0909090909090912E-2</v>
      </c>
      <c r="AM145" s="5"/>
      <c r="AN145" s="5">
        <v>9</v>
      </c>
      <c r="AO145" s="5"/>
      <c r="AP145" s="5"/>
      <c r="AQ145" s="5">
        <v>7</v>
      </c>
      <c r="AR145" s="5"/>
      <c r="AS145" s="5"/>
      <c r="AT145" s="5">
        <v>0</v>
      </c>
      <c r="AU145" s="6"/>
      <c r="AV145" s="5"/>
      <c r="AW145" s="5">
        <v>0</v>
      </c>
      <c r="AX145" s="5"/>
      <c r="AY145" s="5"/>
      <c r="AZ145" s="5">
        <v>11</v>
      </c>
      <c r="BA145" s="5"/>
      <c r="BB145" s="9"/>
      <c r="BC145" s="9">
        <v>17</v>
      </c>
      <c r="BD145" s="9"/>
    </row>
    <row r="146" spans="1:56">
      <c r="A146" s="11" t="s">
        <v>56</v>
      </c>
      <c r="B146" s="2">
        <f>VLOOKUP(D146,[1]ATE_MSU_Schools!$A$2:$C$1146,3,FALSE)</f>
        <v>29</v>
      </c>
      <c r="C146" s="11" t="s">
        <v>119</v>
      </c>
      <c r="D146" s="12">
        <v>290104</v>
      </c>
      <c r="E146" s="11" t="s">
        <v>189</v>
      </c>
      <c r="F146" s="11" t="s">
        <v>209</v>
      </c>
      <c r="G146" s="11" t="s">
        <v>14</v>
      </c>
      <c r="H146" s="13">
        <v>0</v>
      </c>
      <c r="I146" s="13">
        <v>0</v>
      </c>
      <c r="J146" s="13">
        <v>0</v>
      </c>
      <c r="K146" s="13">
        <v>0</v>
      </c>
      <c r="L146" s="13">
        <v>0</v>
      </c>
      <c r="M146" s="13">
        <v>0</v>
      </c>
      <c r="N146" s="13">
        <v>0</v>
      </c>
      <c r="O146" s="13">
        <v>0</v>
      </c>
      <c r="P146" s="13">
        <v>0</v>
      </c>
      <c r="Q146" s="13">
        <v>0</v>
      </c>
      <c r="R146" s="13">
        <v>0</v>
      </c>
      <c r="S146" s="13">
        <v>0</v>
      </c>
      <c r="T146" s="13">
        <v>0</v>
      </c>
      <c r="U146" s="13">
        <v>1</v>
      </c>
      <c r="V146" s="13">
        <v>1</v>
      </c>
      <c r="W146" s="13">
        <v>0</v>
      </c>
      <c r="X146" s="13">
        <v>0</v>
      </c>
      <c r="Y146" s="13">
        <v>0</v>
      </c>
      <c r="Z146" s="13">
        <v>0</v>
      </c>
      <c r="AA146" s="13">
        <v>0</v>
      </c>
      <c r="AB146" s="13">
        <v>0</v>
      </c>
      <c r="AC146" s="13">
        <v>0</v>
      </c>
      <c r="AD146" s="13">
        <v>1</v>
      </c>
      <c r="AE146" s="13">
        <v>0</v>
      </c>
      <c r="AF146" s="13">
        <v>0</v>
      </c>
      <c r="AG146" s="13">
        <v>0</v>
      </c>
      <c r="AH146" s="13"/>
      <c r="AI146" s="13"/>
      <c r="AJ146" s="13">
        <v>37</v>
      </c>
      <c r="AK146" s="12">
        <v>3</v>
      </c>
      <c r="AL146" s="14">
        <f t="shared" si="2"/>
        <v>8.1081081081081086E-2</v>
      </c>
      <c r="AM146" s="5"/>
      <c r="AN146" s="5">
        <v>9</v>
      </c>
      <c r="AO146" s="5"/>
      <c r="AP146" s="5"/>
      <c r="AQ146" s="5">
        <v>7</v>
      </c>
      <c r="AR146" s="5"/>
      <c r="AS146" s="5"/>
      <c r="AT146" s="5">
        <v>13</v>
      </c>
      <c r="AU146" s="5"/>
      <c r="AV146" s="5"/>
      <c r="AW146" s="5">
        <v>8</v>
      </c>
      <c r="AX146" s="5"/>
      <c r="AY146" s="5"/>
      <c r="AZ146" s="5">
        <v>0</v>
      </c>
      <c r="BA146" s="5"/>
      <c r="BB146" s="9"/>
      <c r="BC146" s="9">
        <v>0</v>
      </c>
      <c r="BD146" s="9"/>
    </row>
    <row r="147" spans="1:56">
      <c r="A147" s="11" t="s">
        <v>56</v>
      </c>
      <c r="B147" s="2">
        <f>VLOOKUP(D147,[1]ATE_MSU_Schools!$A$2:$C$1146,3,FALSE)</f>
        <v>29</v>
      </c>
      <c r="C147" s="11" t="s">
        <v>119</v>
      </c>
      <c r="D147" s="12">
        <v>290104</v>
      </c>
      <c r="E147" s="11" t="s">
        <v>189</v>
      </c>
      <c r="F147" s="11" t="s">
        <v>210</v>
      </c>
      <c r="G147" s="11" t="s">
        <v>14</v>
      </c>
      <c r="H147" s="13">
        <v>0</v>
      </c>
      <c r="I147" s="13">
        <v>0</v>
      </c>
      <c r="J147" s="13">
        <v>0</v>
      </c>
      <c r="K147" s="13">
        <v>0</v>
      </c>
      <c r="L147" s="13">
        <v>1</v>
      </c>
      <c r="M147" s="13">
        <v>1</v>
      </c>
      <c r="N147" s="13">
        <v>1</v>
      </c>
      <c r="O147" s="13">
        <v>1</v>
      </c>
      <c r="P147" s="13">
        <v>1</v>
      </c>
      <c r="Q147" s="13">
        <v>0</v>
      </c>
      <c r="R147" s="13">
        <v>0</v>
      </c>
      <c r="S147" s="13">
        <v>0</v>
      </c>
      <c r="T147" s="13">
        <v>1</v>
      </c>
      <c r="U147" s="13">
        <v>1</v>
      </c>
      <c r="V147" s="13">
        <v>0</v>
      </c>
      <c r="W147" s="13">
        <v>0</v>
      </c>
      <c r="X147" s="13">
        <v>0</v>
      </c>
      <c r="Y147" s="13">
        <v>1</v>
      </c>
      <c r="Z147" s="13">
        <v>0</v>
      </c>
      <c r="AA147" s="13">
        <v>0</v>
      </c>
      <c r="AB147" s="13">
        <v>0</v>
      </c>
      <c r="AC147" s="13">
        <v>0</v>
      </c>
      <c r="AD147" s="13">
        <v>1</v>
      </c>
      <c r="AE147" s="13">
        <v>0</v>
      </c>
      <c r="AF147" s="13">
        <v>0</v>
      </c>
      <c r="AG147" s="13">
        <v>0</v>
      </c>
      <c r="AH147" s="13"/>
      <c r="AI147" s="13"/>
      <c r="AJ147" s="13">
        <v>37</v>
      </c>
      <c r="AK147" s="12">
        <v>8</v>
      </c>
      <c r="AL147" s="14">
        <f t="shared" si="2"/>
        <v>0.21621621621621623</v>
      </c>
      <c r="AM147" s="5"/>
      <c r="AN147" s="5">
        <v>9</v>
      </c>
      <c r="AO147" s="5"/>
      <c r="AP147" s="5"/>
      <c r="AQ147" s="5">
        <v>7</v>
      </c>
      <c r="AR147" s="5"/>
      <c r="AS147" s="5"/>
      <c r="AT147" s="5">
        <v>13</v>
      </c>
      <c r="AU147" s="5"/>
      <c r="AV147" s="5"/>
      <c r="AW147" s="5">
        <v>8</v>
      </c>
      <c r="AX147" s="5"/>
      <c r="AY147" s="5"/>
      <c r="AZ147" s="5">
        <v>0</v>
      </c>
      <c r="BA147" s="5"/>
      <c r="BB147" s="9"/>
      <c r="BC147" s="9">
        <v>0</v>
      </c>
      <c r="BD147" s="9"/>
    </row>
    <row r="148" spans="1:56">
      <c r="A148" s="11" t="s">
        <v>56</v>
      </c>
      <c r="B148" s="2">
        <f>VLOOKUP(D148,[1]ATE_MSU_Schools!$A$2:$C$1146,3,FALSE)</f>
        <v>29</v>
      </c>
      <c r="C148" s="11" t="s">
        <v>119</v>
      </c>
      <c r="D148" s="12">
        <v>290104</v>
      </c>
      <c r="E148" s="11" t="s">
        <v>189</v>
      </c>
      <c r="F148" s="11" t="s">
        <v>211</v>
      </c>
      <c r="G148" s="11" t="s">
        <v>9</v>
      </c>
      <c r="H148" s="13">
        <v>0</v>
      </c>
      <c r="I148" s="13">
        <v>1</v>
      </c>
      <c r="J148" s="13">
        <v>0</v>
      </c>
      <c r="K148" s="13">
        <v>1</v>
      </c>
      <c r="L148" s="13">
        <v>0</v>
      </c>
      <c r="M148" s="13">
        <v>0</v>
      </c>
      <c r="N148" s="13">
        <v>1</v>
      </c>
      <c r="O148" s="13">
        <v>1</v>
      </c>
      <c r="P148" s="13">
        <v>0</v>
      </c>
      <c r="Q148" s="13">
        <v>0</v>
      </c>
      <c r="R148" s="13">
        <v>0</v>
      </c>
      <c r="S148" s="13">
        <v>1</v>
      </c>
      <c r="T148" s="13">
        <v>0</v>
      </c>
      <c r="U148" s="13">
        <v>0</v>
      </c>
      <c r="V148" s="13">
        <v>0</v>
      </c>
      <c r="W148" s="13">
        <v>0</v>
      </c>
      <c r="X148" s="13">
        <v>0</v>
      </c>
      <c r="Y148" s="13">
        <v>0</v>
      </c>
      <c r="Z148" s="13">
        <v>0</v>
      </c>
      <c r="AA148" s="13">
        <v>0</v>
      </c>
      <c r="AB148" s="13">
        <v>1</v>
      </c>
      <c r="AC148" s="13">
        <v>0</v>
      </c>
      <c r="AD148" s="13">
        <v>0</v>
      </c>
      <c r="AE148" s="13">
        <v>1</v>
      </c>
      <c r="AF148" s="13">
        <v>0</v>
      </c>
      <c r="AG148" s="13">
        <v>0</v>
      </c>
      <c r="AH148" s="13">
        <v>0</v>
      </c>
      <c r="AI148" s="13"/>
      <c r="AJ148" s="13">
        <v>40</v>
      </c>
      <c r="AK148" s="12">
        <v>7</v>
      </c>
      <c r="AL148" s="14">
        <f t="shared" si="2"/>
        <v>0.17499999999999999</v>
      </c>
      <c r="AM148" s="5">
        <f>SUM(H148:O148)</f>
        <v>4</v>
      </c>
      <c r="AN148" s="5">
        <v>9</v>
      </c>
      <c r="AO148" s="6">
        <f>AM148/AN148</f>
        <v>0.44444444444444442</v>
      </c>
      <c r="AP148" s="5">
        <f>SUM(H148:L148)</f>
        <v>2</v>
      </c>
      <c r="AQ148" s="5">
        <v>7</v>
      </c>
      <c r="AR148" s="6">
        <f>AP148/AQ148</f>
        <v>0.2857142857142857</v>
      </c>
      <c r="AS148" s="5"/>
      <c r="AT148" s="5">
        <v>0</v>
      </c>
      <c r="AU148" s="6"/>
      <c r="AV148" s="5">
        <f>SUM(W148:Z148)</f>
        <v>0</v>
      </c>
      <c r="AW148" s="5">
        <v>8</v>
      </c>
      <c r="AX148" s="6">
        <f>AV148/AW148</f>
        <v>0</v>
      </c>
      <c r="AY148" s="5"/>
      <c r="AZ148" s="5">
        <v>0</v>
      </c>
      <c r="BA148" s="5"/>
      <c r="BB148" s="9">
        <f>SUM(M148:V148)</f>
        <v>3</v>
      </c>
      <c r="BC148" s="9">
        <v>16</v>
      </c>
      <c r="BD148" s="10">
        <f>BB148/BC148</f>
        <v>0.1875</v>
      </c>
    </row>
    <row r="149" spans="1:56">
      <c r="A149" s="11" t="s">
        <v>56</v>
      </c>
      <c r="B149" s="2">
        <f>VLOOKUP(D149,[1]ATE_MSU_Schools!$A$2:$C$1146,3,FALSE)</f>
        <v>29</v>
      </c>
      <c r="C149" s="11" t="s">
        <v>212</v>
      </c>
      <c r="D149" s="12">
        <v>290112</v>
      </c>
      <c r="E149" s="11" t="s">
        <v>58</v>
      </c>
      <c r="F149" s="11" t="s">
        <v>213</v>
      </c>
      <c r="G149" s="11" t="s">
        <v>8</v>
      </c>
      <c r="H149" s="13">
        <v>0</v>
      </c>
      <c r="I149" s="13">
        <v>1</v>
      </c>
      <c r="J149" s="13">
        <v>1</v>
      </c>
      <c r="K149" s="13">
        <v>0</v>
      </c>
      <c r="L149" s="13">
        <v>0</v>
      </c>
      <c r="M149" s="13">
        <v>0</v>
      </c>
      <c r="N149" s="13">
        <v>0</v>
      </c>
      <c r="O149" s="13">
        <v>0</v>
      </c>
      <c r="P149" s="13">
        <v>0</v>
      </c>
      <c r="Q149" s="13">
        <v>1</v>
      </c>
      <c r="R149" s="13">
        <v>1</v>
      </c>
      <c r="S149" s="13">
        <v>1</v>
      </c>
      <c r="T149" s="13">
        <v>0</v>
      </c>
      <c r="U149" s="13">
        <v>1</v>
      </c>
      <c r="V149" s="13">
        <v>0</v>
      </c>
      <c r="W149" s="13">
        <v>0</v>
      </c>
      <c r="X149" s="13">
        <v>2</v>
      </c>
      <c r="Y149" s="13">
        <v>0</v>
      </c>
      <c r="Z149" s="13">
        <v>0</v>
      </c>
      <c r="AA149" s="13">
        <v>1</v>
      </c>
      <c r="AB149" s="13">
        <v>1</v>
      </c>
      <c r="AC149" s="13">
        <v>0</v>
      </c>
      <c r="AD149" s="13">
        <v>1</v>
      </c>
      <c r="AE149" s="13">
        <v>0</v>
      </c>
      <c r="AF149" s="13">
        <v>0</v>
      </c>
      <c r="AG149" s="13">
        <v>1</v>
      </c>
      <c r="AH149" s="13">
        <v>0</v>
      </c>
      <c r="AI149" s="13">
        <v>0</v>
      </c>
      <c r="AJ149" s="13">
        <v>39</v>
      </c>
      <c r="AK149" s="12">
        <v>12</v>
      </c>
      <c r="AL149" s="14">
        <f t="shared" si="2"/>
        <v>0.30769230769230771</v>
      </c>
      <c r="AM149" s="5">
        <f>SUM(H149:O149)</f>
        <v>2</v>
      </c>
      <c r="AN149" s="5">
        <v>9</v>
      </c>
      <c r="AO149" s="6">
        <f>AM149/AN149</f>
        <v>0.22222222222222221</v>
      </c>
      <c r="AP149" s="5">
        <f>SUM(U149:Y149)</f>
        <v>3</v>
      </c>
      <c r="AQ149" s="5">
        <v>8</v>
      </c>
      <c r="AR149" s="6">
        <f>AP149/AQ149</f>
        <v>0.375</v>
      </c>
      <c r="AS149" s="5">
        <f>SUM(Z149:AI149)</f>
        <v>4</v>
      </c>
      <c r="AT149" s="5">
        <v>13</v>
      </c>
      <c r="AU149" s="6">
        <f>AS149/AT149</f>
        <v>0.30769230769230771</v>
      </c>
      <c r="AV149" s="5">
        <f>SUM(P149:T149)</f>
        <v>3</v>
      </c>
      <c r="AW149" s="5">
        <v>9</v>
      </c>
      <c r="AX149" s="6">
        <f>AV149/AW149</f>
        <v>0.33333333333333331</v>
      </c>
      <c r="AY149" s="5"/>
      <c r="AZ149" s="5">
        <v>0</v>
      </c>
      <c r="BA149" s="5"/>
      <c r="BB149" s="9"/>
      <c r="BC149" s="9">
        <v>0</v>
      </c>
      <c r="BD149" s="9"/>
    </row>
    <row r="150" spans="1:56">
      <c r="A150" s="11" t="s">
        <v>56</v>
      </c>
      <c r="B150" s="2">
        <f>VLOOKUP(D150,[1]ATE_MSU_Schools!$A$2:$C$1146,3,FALSE)</f>
        <v>29</v>
      </c>
      <c r="C150" s="11" t="s">
        <v>212</v>
      </c>
      <c r="D150" s="12">
        <v>290112</v>
      </c>
      <c r="E150" s="11" t="s">
        <v>58</v>
      </c>
      <c r="F150" s="11" t="s">
        <v>214</v>
      </c>
      <c r="G150" s="11" t="s">
        <v>13</v>
      </c>
      <c r="H150" s="13">
        <v>0</v>
      </c>
      <c r="I150" s="13">
        <v>0</v>
      </c>
      <c r="J150" s="13">
        <v>0</v>
      </c>
      <c r="K150" s="13">
        <v>0</v>
      </c>
      <c r="L150" s="13">
        <v>1</v>
      </c>
      <c r="M150" s="13">
        <v>0</v>
      </c>
      <c r="N150" s="13">
        <v>0</v>
      </c>
      <c r="O150" s="13">
        <v>1</v>
      </c>
      <c r="P150" s="13">
        <v>0</v>
      </c>
      <c r="Q150" s="13">
        <v>0</v>
      </c>
      <c r="R150" s="13">
        <v>0</v>
      </c>
      <c r="S150" s="13">
        <v>0</v>
      </c>
      <c r="T150" s="13">
        <v>0</v>
      </c>
      <c r="U150" s="13">
        <v>1</v>
      </c>
      <c r="V150" s="13">
        <v>0</v>
      </c>
      <c r="W150" s="13">
        <v>1</v>
      </c>
      <c r="X150" s="13">
        <v>0</v>
      </c>
      <c r="Y150" s="13">
        <v>1</v>
      </c>
      <c r="Z150" s="13">
        <v>1</v>
      </c>
      <c r="AA150" s="13">
        <v>1</v>
      </c>
      <c r="AB150" s="13">
        <v>1</v>
      </c>
      <c r="AC150" s="13">
        <v>1</v>
      </c>
      <c r="AD150" s="13">
        <v>1</v>
      </c>
      <c r="AE150" s="13">
        <v>1</v>
      </c>
      <c r="AF150" s="13">
        <v>0</v>
      </c>
      <c r="AG150" s="13">
        <v>1</v>
      </c>
      <c r="AH150" s="13">
        <v>2</v>
      </c>
      <c r="AI150" s="13">
        <v>1</v>
      </c>
      <c r="AJ150" s="13">
        <v>44</v>
      </c>
      <c r="AK150" s="12">
        <v>14</v>
      </c>
      <c r="AL150" s="14">
        <f t="shared" si="2"/>
        <v>0.31818181818181818</v>
      </c>
      <c r="AM150" s="5"/>
      <c r="AN150" s="5">
        <v>9</v>
      </c>
      <c r="AO150" s="5"/>
      <c r="AP150" s="5"/>
      <c r="AQ150" s="5">
        <v>7</v>
      </c>
      <c r="AR150" s="5"/>
      <c r="AS150" s="5"/>
      <c r="AT150" s="5">
        <v>0</v>
      </c>
      <c r="AU150" s="6"/>
      <c r="AV150" s="5"/>
      <c r="AW150" s="5">
        <v>0</v>
      </c>
      <c r="AX150" s="5"/>
      <c r="AY150" s="5"/>
      <c r="AZ150" s="5">
        <v>11</v>
      </c>
      <c r="BA150" s="5"/>
      <c r="BB150" s="9"/>
      <c r="BC150" s="9">
        <v>17</v>
      </c>
      <c r="BD150" s="9"/>
    </row>
    <row r="151" spans="1:56">
      <c r="A151" s="11" t="s">
        <v>56</v>
      </c>
      <c r="B151" s="2">
        <f>VLOOKUP(D151,[1]ATE_MSU_Schools!$A$2:$C$1146,3,FALSE)</f>
        <v>29</v>
      </c>
      <c r="C151" s="11" t="s">
        <v>212</v>
      </c>
      <c r="D151" s="12">
        <v>290112</v>
      </c>
      <c r="E151" s="11" t="s">
        <v>58</v>
      </c>
      <c r="F151" s="11" t="s">
        <v>215</v>
      </c>
      <c r="G151" s="11" t="s">
        <v>13</v>
      </c>
      <c r="H151" s="13">
        <v>0</v>
      </c>
      <c r="I151" s="13">
        <v>2</v>
      </c>
      <c r="J151" s="13">
        <v>1</v>
      </c>
      <c r="K151" s="13">
        <v>1</v>
      </c>
      <c r="L151" s="13">
        <v>0</v>
      </c>
      <c r="M151" s="13">
        <v>0</v>
      </c>
      <c r="N151" s="13">
        <v>1</v>
      </c>
      <c r="O151" s="13">
        <v>0</v>
      </c>
      <c r="P151" s="13">
        <v>0</v>
      </c>
      <c r="Q151" s="13">
        <v>0</v>
      </c>
      <c r="R151" s="13">
        <v>0</v>
      </c>
      <c r="S151" s="13">
        <v>0</v>
      </c>
      <c r="T151" s="13">
        <v>0</v>
      </c>
      <c r="U151" s="13">
        <v>1</v>
      </c>
      <c r="V151" s="13">
        <v>0</v>
      </c>
      <c r="W151" s="13">
        <v>0</v>
      </c>
      <c r="X151" s="13">
        <v>2</v>
      </c>
      <c r="Y151" s="13">
        <v>0</v>
      </c>
      <c r="Z151" s="13">
        <v>1</v>
      </c>
      <c r="AA151" s="13">
        <v>1</v>
      </c>
      <c r="AB151" s="13">
        <v>2</v>
      </c>
      <c r="AC151" s="13">
        <v>1</v>
      </c>
      <c r="AD151" s="13">
        <v>2</v>
      </c>
      <c r="AE151" s="13">
        <v>2</v>
      </c>
      <c r="AF151" s="13">
        <v>0</v>
      </c>
      <c r="AG151" s="13">
        <v>0</v>
      </c>
      <c r="AH151" s="13">
        <v>2</v>
      </c>
      <c r="AI151" s="13">
        <v>1</v>
      </c>
      <c r="AJ151" s="13">
        <v>44</v>
      </c>
      <c r="AK151" s="12">
        <v>20</v>
      </c>
      <c r="AL151" s="14">
        <f t="shared" si="2"/>
        <v>0.45454545454545453</v>
      </c>
      <c r="AM151" s="5"/>
      <c r="AN151" s="5">
        <v>9</v>
      </c>
      <c r="AO151" s="5"/>
      <c r="AP151" s="5"/>
      <c r="AQ151" s="5">
        <v>7</v>
      </c>
      <c r="AR151" s="5"/>
      <c r="AS151" s="5"/>
      <c r="AT151" s="5">
        <v>0</v>
      </c>
      <c r="AU151" s="6"/>
      <c r="AV151" s="5"/>
      <c r="AW151" s="5">
        <v>0</v>
      </c>
      <c r="AX151" s="5"/>
      <c r="AY151" s="5"/>
      <c r="AZ151" s="5">
        <v>11</v>
      </c>
      <c r="BA151" s="5"/>
      <c r="BB151" s="9"/>
      <c r="BC151" s="9">
        <v>17</v>
      </c>
      <c r="BD151" s="9"/>
    </row>
    <row r="152" spans="1:56">
      <c r="A152" s="11" t="s">
        <v>56</v>
      </c>
      <c r="B152" s="2">
        <f>VLOOKUP(D152,[1]ATE_MSU_Schools!$A$2:$C$1146,3,FALSE)</f>
        <v>29</v>
      </c>
      <c r="C152" s="11" t="s">
        <v>212</v>
      </c>
      <c r="D152" s="12">
        <v>290112</v>
      </c>
      <c r="E152" s="11" t="s">
        <v>58</v>
      </c>
      <c r="F152" s="11" t="s">
        <v>216</v>
      </c>
      <c r="G152" s="11" t="s">
        <v>7</v>
      </c>
      <c r="H152" s="13">
        <v>0</v>
      </c>
      <c r="I152" s="13">
        <v>0</v>
      </c>
      <c r="J152" s="13">
        <v>0</v>
      </c>
      <c r="K152" s="13">
        <v>0</v>
      </c>
      <c r="L152" s="13">
        <v>1</v>
      </c>
      <c r="M152" s="13">
        <v>0</v>
      </c>
      <c r="N152" s="13">
        <v>0</v>
      </c>
      <c r="O152" s="13">
        <v>0</v>
      </c>
      <c r="P152" s="13">
        <v>1</v>
      </c>
      <c r="Q152" s="13">
        <v>0</v>
      </c>
      <c r="R152" s="13">
        <v>0</v>
      </c>
      <c r="S152" s="13">
        <v>0</v>
      </c>
      <c r="T152" s="13">
        <v>0</v>
      </c>
      <c r="U152" s="13">
        <v>0</v>
      </c>
      <c r="V152" s="13">
        <v>0</v>
      </c>
      <c r="W152" s="13">
        <v>1</v>
      </c>
      <c r="X152" s="13">
        <v>0</v>
      </c>
      <c r="Y152" s="13">
        <v>0</v>
      </c>
      <c r="Z152" s="13">
        <v>0</v>
      </c>
      <c r="AA152" s="13">
        <v>0</v>
      </c>
      <c r="AB152" s="13">
        <v>0</v>
      </c>
      <c r="AC152" s="13">
        <v>0</v>
      </c>
      <c r="AD152" s="13">
        <v>0</v>
      </c>
      <c r="AE152" s="13">
        <v>0</v>
      </c>
      <c r="AF152" s="13">
        <v>0</v>
      </c>
      <c r="AG152" s="13">
        <v>0</v>
      </c>
      <c r="AH152" s="13">
        <v>0</v>
      </c>
      <c r="AI152" s="13"/>
      <c r="AJ152" s="13">
        <v>39</v>
      </c>
      <c r="AK152" s="12">
        <v>3</v>
      </c>
      <c r="AL152" s="14">
        <f t="shared" si="2"/>
        <v>7.6923076923076927E-2</v>
      </c>
      <c r="AM152" s="5">
        <f>SUM([1]Orig8!W151:AD151)</f>
        <v>1</v>
      </c>
      <c r="AN152" s="5">
        <v>9</v>
      </c>
      <c r="AO152" s="6">
        <f>AM152/AN152</f>
        <v>0.1111111111111111</v>
      </c>
      <c r="AP152" s="5">
        <f>SUM(H152:L152)</f>
        <v>1</v>
      </c>
      <c r="AQ152" s="5">
        <v>8</v>
      </c>
      <c r="AR152" s="6">
        <f>AP152/AQ152</f>
        <v>0.125</v>
      </c>
      <c r="AS152" s="5">
        <f>SUM(M152:U152)</f>
        <v>1</v>
      </c>
      <c r="AT152" s="5">
        <v>13</v>
      </c>
      <c r="AU152" s="6">
        <f>AS152/AT152</f>
        <v>7.6923076923076927E-2</v>
      </c>
      <c r="AV152" s="5">
        <f>SUM(AD152:AH152)</f>
        <v>0</v>
      </c>
      <c r="AW152" s="5">
        <v>9</v>
      </c>
      <c r="AX152" s="6">
        <f>AV152/AW152</f>
        <v>0</v>
      </c>
      <c r="AY152" s="5"/>
      <c r="AZ152" s="5">
        <v>0</v>
      </c>
      <c r="BA152" s="5"/>
      <c r="BB152" s="9"/>
      <c r="BC152" s="9">
        <v>0</v>
      </c>
      <c r="BD152" s="9"/>
    </row>
    <row r="153" spans="1:56">
      <c r="A153" s="11" t="s">
        <v>56</v>
      </c>
      <c r="B153" s="2">
        <f>VLOOKUP(D153,[1]ATE_MSU_Schools!$A$2:$C$1146,3,FALSE)</f>
        <v>29</v>
      </c>
      <c r="C153" s="11" t="s">
        <v>212</v>
      </c>
      <c r="D153" s="12">
        <v>290112</v>
      </c>
      <c r="E153" s="11" t="s">
        <v>58</v>
      </c>
      <c r="F153" s="11" t="s">
        <v>217</v>
      </c>
      <c r="G153" s="11" t="s">
        <v>14</v>
      </c>
      <c r="H153" s="13">
        <v>0</v>
      </c>
      <c r="I153" s="13">
        <v>0</v>
      </c>
      <c r="J153" s="13">
        <v>1</v>
      </c>
      <c r="K153" s="13">
        <v>0</v>
      </c>
      <c r="L153" s="13">
        <v>0</v>
      </c>
      <c r="M153" s="13">
        <v>1</v>
      </c>
      <c r="N153" s="13">
        <v>0</v>
      </c>
      <c r="O153" s="13">
        <v>0</v>
      </c>
      <c r="P153" s="13">
        <v>1</v>
      </c>
      <c r="Q153" s="13">
        <v>0</v>
      </c>
      <c r="R153" s="13">
        <v>0</v>
      </c>
      <c r="S153" s="13">
        <v>0</v>
      </c>
      <c r="T153" s="13">
        <v>1</v>
      </c>
      <c r="U153" s="13">
        <v>1</v>
      </c>
      <c r="V153" s="13">
        <v>0</v>
      </c>
      <c r="W153" s="13">
        <v>1</v>
      </c>
      <c r="X153" s="13">
        <v>1</v>
      </c>
      <c r="Y153" s="13">
        <v>1</v>
      </c>
      <c r="Z153" s="13">
        <v>0</v>
      </c>
      <c r="AA153" s="13">
        <v>0</v>
      </c>
      <c r="AB153" s="13">
        <v>0</v>
      </c>
      <c r="AC153" s="13">
        <v>1</v>
      </c>
      <c r="AD153" s="13">
        <v>1</v>
      </c>
      <c r="AE153" s="13">
        <v>1</v>
      </c>
      <c r="AF153" s="13">
        <v>0</v>
      </c>
      <c r="AG153" s="13">
        <v>0</v>
      </c>
      <c r="AH153" s="13"/>
      <c r="AI153" s="13"/>
      <c r="AJ153" s="13">
        <v>37</v>
      </c>
      <c r="AK153" s="12">
        <v>11</v>
      </c>
      <c r="AL153" s="14">
        <f t="shared" si="2"/>
        <v>0.29729729729729731</v>
      </c>
      <c r="AM153" s="5"/>
      <c r="AN153" s="5">
        <v>9</v>
      </c>
      <c r="AO153" s="5"/>
      <c r="AP153" s="5"/>
      <c r="AQ153" s="5">
        <v>7</v>
      </c>
      <c r="AR153" s="5"/>
      <c r="AS153" s="5"/>
      <c r="AT153" s="5">
        <v>13</v>
      </c>
      <c r="AU153" s="5"/>
      <c r="AV153" s="5"/>
      <c r="AW153" s="5">
        <v>8</v>
      </c>
      <c r="AX153" s="5"/>
      <c r="AY153" s="5"/>
      <c r="AZ153" s="5">
        <v>0</v>
      </c>
      <c r="BA153" s="5"/>
      <c r="BB153" s="9"/>
      <c r="BC153" s="9">
        <v>0</v>
      </c>
      <c r="BD153" s="9"/>
    </row>
    <row r="154" spans="1:56">
      <c r="A154" s="11" t="s">
        <v>56</v>
      </c>
      <c r="B154" s="2">
        <f>VLOOKUP(D154,[1]ATE_MSU_Schools!$A$2:$C$1146,3,FALSE)</f>
        <v>29</v>
      </c>
      <c r="C154" s="11" t="s">
        <v>212</v>
      </c>
      <c r="D154" s="12">
        <v>290112</v>
      </c>
      <c r="E154" s="11" t="s">
        <v>58</v>
      </c>
      <c r="F154" s="11" t="s">
        <v>218</v>
      </c>
      <c r="G154" s="11" t="s">
        <v>13</v>
      </c>
      <c r="H154" s="13">
        <v>1</v>
      </c>
      <c r="I154" s="13">
        <v>2</v>
      </c>
      <c r="J154" s="13">
        <v>1</v>
      </c>
      <c r="K154" s="13">
        <v>0</v>
      </c>
      <c r="L154" s="13">
        <v>1</v>
      </c>
      <c r="M154" s="13">
        <v>0</v>
      </c>
      <c r="N154" s="13">
        <v>1</v>
      </c>
      <c r="O154" s="13">
        <v>0</v>
      </c>
      <c r="P154" s="13">
        <v>0</v>
      </c>
      <c r="Q154" s="13">
        <v>0</v>
      </c>
      <c r="R154" s="13">
        <v>0</v>
      </c>
      <c r="S154" s="13">
        <v>0</v>
      </c>
      <c r="T154" s="13">
        <v>0</v>
      </c>
      <c r="U154" s="13">
        <v>0</v>
      </c>
      <c r="V154" s="13">
        <v>0</v>
      </c>
      <c r="W154" s="13">
        <v>0</v>
      </c>
      <c r="X154" s="13">
        <v>1</v>
      </c>
      <c r="Y154" s="13">
        <v>0</v>
      </c>
      <c r="Z154" s="13">
        <v>1</v>
      </c>
      <c r="AA154" s="13">
        <v>1</v>
      </c>
      <c r="AB154" s="13">
        <v>0</v>
      </c>
      <c r="AC154" s="13">
        <v>1</v>
      </c>
      <c r="AD154" s="13">
        <v>2</v>
      </c>
      <c r="AE154" s="13">
        <v>0</v>
      </c>
      <c r="AF154" s="13">
        <v>1</v>
      </c>
      <c r="AG154" s="13">
        <v>1</v>
      </c>
      <c r="AH154" s="13">
        <v>1</v>
      </c>
      <c r="AI154" s="13">
        <v>1</v>
      </c>
      <c r="AJ154" s="13">
        <v>44</v>
      </c>
      <c r="AK154" s="12">
        <v>16</v>
      </c>
      <c r="AL154" s="14">
        <f t="shared" si="2"/>
        <v>0.36363636363636365</v>
      </c>
      <c r="AM154" s="5"/>
      <c r="AN154" s="5">
        <v>9</v>
      </c>
      <c r="AO154" s="5"/>
      <c r="AP154" s="5"/>
      <c r="AQ154" s="5">
        <v>7</v>
      </c>
      <c r="AR154" s="5"/>
      <c r="AS154" s="5"/>
      <c r="AT154" s="5">
        <v>0</v>
      </c>
      <c r="AU154" s="6"/>
      <c r="AV154" s="5"/>
      <c r="AW154" s="5">
        <v>0</v>
      </c>
      <c r="AX154" s="5"/>
      <c r="AY154" s="5"/>
      <c r="AZ154" s="5">
        <v>11</v>
      </c>
      <c r="BA154" s="5"/>
      <c r="BB154" s="9"/>
      <c r="BC154" s="9">
        <v>17</v>
      </c>
      <c r="BD154" s="9"/>
    </row>
    <row r="155" spans="1:56">
      <c r="A155" s="11" t="s">
        <v>56</v>
      </c>
      <c r="B155" s="2">
        <f>VLOOKUP(D155,[1]ATE_MSU_Schools!$A$2:$C$1146,3,FALSE)</f>
        <v>29</v>
      </c>
      <c r="C155" s="11" t="s">
        <v>219</v>
      </c>
      <c r="D155" s="12">
        <v>290106</v>
      </c>
      <c r="E155" s="11" t="s">
        <v>14</v>
      </c>
      <c r="F155" s="11" t="s">
        <v>220</v>
      </c>
      <c r="G155" s="11" t="s">
        <v>10</v>
      </c>
      <c r="H155" s="13">
        <v>2</v>
      </c>
      <c r="I155" s="13">
        <v>0</v>
      </c>
      <c r="J155" s="13">
        <v>0</v>
      </c>
      <c r="K155" s="13">
        <v>0</v>
      </c>
      <c r="L155" s="13">
        <v>1</v>
      </c>
      <c r="M155" s="13">
        <v>0</v>
      </c>
      <c r="N155" s="13">
        <v>0</v>
      </c>
      <c r="O155" s="13">
        <v>0</v>
      </c>
      <c r="P155" s="13">
        <v>1</v>
      </c>
      <c r="Q155" s="13">
        <v>0</v>
      </c>
      <c r="R155" s="13">
        <v>0</v>
      </c>
      <c r="S155" s="13">
        <v>0</v>
      </c>
      <c r="T155" s="13">
        <v>0</v>
      </c>
      <c r="U155" s="13">
        <v>1</v>
      </c>
      <c r="V155" s="13">
        <v>1</v>
      </c>
      <c r="W155" s="13">
        <v>0</v>
      </c>
      <c r="X155" s="13">
        <v>0</v>
      </c>
      <c r="Y155" s="13">
        <v>0</v>
      </c>
      <c r="Z155" s="13">
        <v>0</v>
      </c>
      <c r="AA155" s="13">
        <v>0</v>
      </c>
      <c r="AB155" s="13">
        <v>0</v>
      </c>
      <c r="AC155" s="13">
        <v>0</v>
      </c>
      <c r="AD155" s="13">
        <v>0</v>
      </c>
      <c r="AE155" s="13">
        <v>0</v>
      </c>
      <c r="AF155" s="13">
        <v>0</v>
      </c>
      <c r="AG155" s="13">
        <v>0</v>
      </c>
      <c r="AH155" s="13">
        <v>0</v>
      </c>
      <c r="AI155" s="13">
        <v>2</v>
      </c>
      <c r="AJ155" s="13">
        <v>40</v>
      </c>
      <c r="AK155" s="12">
        <v>8</v>
      </c>
      <c r="AL155" s="14">
        <f t="shared" si="2"/>
        <v>0.2</v>
      </c>
      <c r="AM155" s="5"/>
      <c r="AN155" s="5">
        <v>9</v>
      </c>
      <c r="AO155" s="5"/>
      <c r="AP155" s="5"/>
      <c r="AQ155" s="5">
        <v>7</v>
      </c>
      <c r="AR155" s="5"/>
      <c r="AS155" s="5"/>
      <c r="AT155" s="5">
        <v>13</v>
      </c>
      <c r="AU155" s="5"/>
      <c r="AV155" s="5"/>
      <c r="AW155" s="5">
        <v>0</v>
      </c>
      <c r="AX155" s="5"/>
      <c r="AY155" s="5"/>
      <c r="AZ155" s="5">
        <v>11</v>
      </c>
      <c r="BA155" s="5"/>
      <c r="BB155" s="9"/>
      <c r="BC155" s="9">
        <v>0</v>
      </c>
      <c r="BD155" s="9"/>
    </row>
    <row r="156" spans="1:56">
      <c r="A156" s="11" t="s">
        <v>56</v>
      </c>
      <c r="B156" s="2">
        <f>VLOOKUP(D156,[1]ATE_MSU_Schools!$A$2:$C$1146,3,FALSE)</f>
        <v>29</v>
      </c>
      <c r="C156" s="11" t="s">
        <v>219</v>
      </c>
      <c r="D156" s="12">
        <v>290106</v>
      </c>
      <c r="E156" s="11" t="s">
        <v>14</v>
      </c>
      <c r="F156" s="11" t="s">
        <v>221</v>
      </c>
      <c r="G156" s="11" t="s">
        <v>13</v>
      </c>
      <c r="H156" s="13">
        <v>0</v>
      </c>
      <c r="I156" s="13">
        <v>0</v>
      </c>
      <c r="J156" s="13">
        <v>0</v>
      </c>
      <c r="K156" s="13">
        <v>2</v>
      </c>
      <c r="L156" s="13">
        <v>1</v>
      </c>
      <c r="M156" s="13">
        <v>0</v>
      </c>
      <c r="N156" s="13">
        <v>0</v>
      </c>
      <c r="O156" s="13">
        <v>0</v>
      </c>
      <c r="P156" s="13">
        <v>0</v>
      </c>
      <c r="Q156" s="13">
        <v>0</v>
      </c>
      <c r="R156" s="13">
        <v>0</v>
      </c>
      <c r="S156" s="13">
        <v>0</v>
      </c>
      <c r="T156" s="13">
        <v>0</v>
      </c>
      <c r="U156" s="13">
        <v>1</v>
      </c>
      <c r="V156" s="13">
        <v>0</v>
      </c>
      <c r="W156" s="13">
        <v>0</v>
      </c>
      <c r="X156" s="13">
        <v>1</v>
      </c>
      <c r="Y156" s="13">
        <v>0</v>
      </c>
      <c r="Z156" s="13">
        <v>1</v>
      </c>
      <c r="AA156" s="13">
        <v>1</v>
      </c>
      <c r="AB156" s="13">
        <v>0</v>
      </c>
      <c r="AC156" s="13">
        <v>0</v>
      </c>
      <c r="AD156" s="13">
        <v>2</v>
      </c>
      <c r="AE156" s="13">
        <v>1</v>
      </c>
      <c r="AF156" s="13">
        <v>0</v>
      </c>
      <c r="AG156" s="13">
        <v>0</v>
      </c>
      <c r="AH156" s="13">
        <v>0</v>
      </c>
      <c r="AI156" s="13">
        <v>0</v>
      </c>
      <c r="AJ156" s="13">
        <v>44</v>
      </c>
      <c r="AK156" s="12">
        <v>10</v>
      </c>
      <c r="AL156" s="14">
        <f t="shared" si="2"/>
        <v>0.22727272727272727</v>
      </c>
      <c r="AM156" s="5"/>
      <c r="AN156" s="5">
        <v>9</v>
      </c>
      <c r="AO156" s="5"/>
      <c r="AP156" s="5"/>
      <c r="AQ156" s="5">
        <v>7</v>
      </c>
      <c r="AR156" s="5"/>
      <c r="AS156" s="5"/>
      <c r="AT156" s="5">
        <v>0</v>
      </c>
      <c r="AU156" s="6"/>
      <c r="AV156" s="5"/>
      <c r="AW156" s="5">
        <v>0</v>
      </c>
      <c r="AX156" s="5"/>
      <c r="AY156" s="5"/>
      <c r="AZ156" s="5">
        <v>11</v>
      </c>
      <c r="BA156" s="5"/>
      <c r="BB156" s="9"/>
      <c r="BC156" s="9">
        <v>17</v>
      </c>
      <c r="BD156" s="9"/>
    </row>
    <row r="157" spans="1:56">
      <c r="A157" s="11" t="s">
        <v>56</v>
      </c>
      <c r="B157" s="2">
        <f>VLOOKUP(D157,[1]ATE_MSU_Schools!$A$2:$C$1146,3,FALSE)</f>
        <v>29</v>
      </c>
      <c r="C157" s="11" t="s">
        <v>219</v>
      </c>
      <c r="D157" s="12">
        <v>290106</v>
      </c>
      <c r="E157" s="11" t="s">
        <v>14</v>
      </c>
      <c r="F157" s="11" t="s">
        <v>222</v>
      </c>
      <c r="G157" s="11" t="s">
        <v>11</v>
      </c>
      <c r="H157" s="13">
        <v>0</v>
      </c>
      <c r="I157" s="13">
        <v>2</v>
      </c>
      <c r="J157" s="13">
        <v>2</v>
      </c>
      <c r="K157" s="13">
        <v>0</v>
      </c>
      <c r="L157" s="13">
        <v>1</v>
      </c>
      <c r="M157" s="13">
        <v>0</v>
      </c>
      <c r="N157" s="13">
        <v>0</v>
      </c>
      <c r="O157" s="13">
        <v>0</v>
      </c>
      <c r="P157" s="13">
        <v>0</v>
      </c>
      <c r="Q157" s="13">
        <v>0</v>
      </c>
      <c r="R157" s="13">
        <v>0</v>
      </c>
      <c r="S157" s="13">
        <v>0</v>
      </c>
      <c r="T157" s="13">
        <v>0</v>
      </c>
      <c r="U157" s="13">
        <v>0</v>
      </c>
      <c r="V157" s="13">
        <v>1</v>
      </c>
      <c r="W157" s="13">
        <v>0</v>
      </c>
      <c r="X157" s="13">
        <v>0</v>
      </c>
      <c r="Y157" s="13">
        <v>0</v>
      </c>
      <c r="Z157" s="13">
        <v>0</v>
      </c>
      <c r="AA157" s="13">
        <v>0</v>
      </c>
      <c r="AB157" s="13">
        <v>1</v>
      </c>
      <c r="AC157" s="13">
        <v>0</v>
      </c>
      <c r="AD157" s="13">
        <v>0</v>
      </c>
      <c r="AE157" s="13">
        <v>1</v>
      </c>
      <c r="AF157" s="13">
        <v>0</v>
      </c>
      <c r="AG157" s="13">
        <v>0</v>
      </c>
      <c r="AH157" s="13">
        <v>2</v>
      </c>
      <c r="AI157" s="13">
        <v>0</v>
      </c>
      <c r="AJ157" s="13">
        <v>43</v>
      </c>
      <c r="AK157" s="12">
        <v>10</v>
      </c>
      <c r="AL157" s="14">
        <f t="shared" si="2"/>
        <v>0.23255813953488372</v>
      </c>
      <c r="AM157" s="5"/>
      <c r="AN157" s="5">
        <v>9</v>
      </c>
      <c r="AO157" s="5"/>
      <c r="AP157" s="5"/>
      <c r="AQ157" s="5">
        <v>8</v>
      </c>
      <c r="AR157" s="5"/>
      <c r="AS157" s="5"/>
      <c r="AT157" s="5">
        <v>0</v>
      </c>
      <c r="AU157" s="6"/>
      <c r="AV157" s="5"/>
      <c r="AW157" s="5">
        <v>0</v>
      </c>
      <c r="AX157" s="5"/>
      <c r="AY157" s="5"/>
      <c r="AZ157" s="5">
        <v>10</v>
      </c>
      <c r="BA157" s="5"/>
      <c r="BB157" s="9"/>
      <c r="BC157" s="9">
        <v>16</v>
      </c>
      <c r="BD157" s="9"/>
    </row>
    <row r="158" spans="1:56">
      <c r="A158" s="11" t="s">
        <v>56</v>
      </c>
      <c r="B158" s="2">
        <f>VLOOKUP(D158,[1]ATE_MSU_Schools!$A$2:$C$1146,3,FALSE)</f>
        <v>29</v>
      </c>
      <c r="C158" s="11" t="s">
        <v>219</v>
      </c>
      <c r="D158" s="12">
        <v>290106</v>
      </c>
      <c r="E158" s="11" t="s">
        <v>14</v>
      </c>
      <c r="F158" s="11" t="s">
        <v>223</v>
      </c>
      <c r="G158" s="11" t="s">
        <v>8</v>
      </c>
      <c r="H158" s="13">
        <v>0</v>
      </c>
      <c r="I158" s="13">
        <v>1</v>
      </c>
      <c r="J158" s="13">
        <v>1</v>
      </c>
      <c r="K158" s="13">
        <v>0</v>
      </c>
      <c r="L158" s="13">
        <v>1</v>
      </c>
      <c r="M158" s="13">
        <v>0</v>
      </c>
      <c r="N158" s="13">
        <v>0</v>
      </c>
      <c r="O158" s="13">
        <v>0</v>
      </c>
      <c r="P158" s="13">
        <v>0</v>
      </c>
      <c r="Q158" s="13">
        <v>0</v>
      </c>
      <c r="R158" s="13">
        <v>2</v>
      </c>
      <c r="S158" s="13">
        <v>1</v>
      </c>
      <c r="T158" s="13">
        <v>0</v>
      </c>
      <c r="U158" s="13">
        <v>0</v>
      </c>
      <c r="V158" s="13">
        <v>0</v>
      </c>
      <c r="W158" s="13">
        <v>0</v>
      </c>
      <c r="X158" s="13">
        <v>0</v>
      </c>
      <c r="Y158" s="13">
        <v>0</v>
      </c>
      <c r="Z158" s="13">
        <v>0</v>
      </c>
      <c r="AA158" s="13">
        <v>0</v>
      </c>
      <c r="AB158" s="13">
        <v>0</v>
      </c>
      <c r="AC158" s="13">
        <v>0</v>
      </c>
      <c r="AD158" s="13">
        <v>0</v>
      </c>
      <c r="AE158" s="13">
        <v>0</v>
      </c>
      <c r="AF158" s="13">
        <v>0</v>
      </c>
      <c r="AG158" s="13">
        <v>1</v>
      </c>
      <c r="AH158" s="13">
        <v>0</v>
      </c>
      <c r="AI158" s="13">
        <v>0</v>
      </c>
      <c r="AJ158" s="13">
        <v>39</v>
      </c>
      <c r="AK158" s="12">
        <v>7</v>
      </c>
      <c r="AL158" s="14">
        <f t="shared" si="2"/>
        <v>0.17948717948717949</v>
      </c>
      <c r="AM158" s="5">
        <f>SUM(H158:O158)</f>
        <v>3</v>
      </c>
      <c r="AN158" s="5">
        <v>9</v>
      </c>
      <c r="AO158" s="6">
        <f>AM158/AN158</f>
        <v>0.33333333333333331</v>
      </c>
      <c r="AP158" s="5">
        <f>SUM(U158:Y158)</f>
        <v>0</v>
      </c>
      <c r="AQ158" s="5">
        <v>8</v>
      </c>
      <c r="AR158" s="6">
        <f>AP158/AQ158</f>
        <v>0</v>
      </c>
      <c r="AS158" s="5">
        <f>SUM(Z158:AI158)</f>
        <v>1</v>
      </c>
      <c r="AT158" s="5">
        <v>13</v>
      </c>
      <c r="AU158" s="6">
        <f>AS158/AT158</f>
        <v>7.6923076923076927E-2</v>
      </c>
      <c r="AV158" s="5">
        <f>SUM(P158:T158)</f>
        <v>3</v>
      </c>
      <c r="AW158" s="5">
        <v>9</v>
      </c>
      <c r="AX158" s="6">
        <f>AV158/AW158</f>
        <v>0.33333333333333331</v>
      </c>
      <c r="AY158" s="5"/>
      <c r="AZ158" s="5">
        <v>0</v>
      </c>
      <c r="BA158" s="5"/>
      <c r="BB158" s="9"/>
      <c r="BC158" s="9">
        <v>0</v>
      </c>
      <c r="BD158" s="9"/>
    </row>
    <row r="159" spans="1:56">
      <c r="A159" s="11" t="s">
        <v>56</v>
      </c>
      <c r="B159" s="2">
        <f>VLOOKUP(D159,[1]ATE_MSU_Schools!$A$2:$C$1146,3,FALSE)</f>
        <v>29</v>
      </c>
      <c r="C159" s="11" t="s">
        <v>219</v>
      </c>
      <c r="D159" s="12">
        <v>290106</v>
      </c>
      <c r="E159" s="11" t="s">
        <v>14</v>
      </c>
      <c r="F159" s="11" t="s">
        <v>224</v>
      </c>
      <c r="G159" s="11" t="s">
        <v>11</v>
      </c>
      <c r="H159" s="13">
        <v>0</v>
      </c>
      <c r="I159" s="13">
        <v>2</v>
      </c>
      <c r="J159" s="13">
        <v>1</v>
      </c>
      <c r="K159" s="13">
        <v>1</v>
      </c>
      <c r="L159" s="13">
        <v>0</v>
      </c>
      <c r="M159" s="13">
        <v>0</v>
      </c>
      <c r="N159" s="13">
        <v>0</v>
      </c>
      <c r="O159" s="13">
        <v>0</v>
      </c>
      <c r="P159" s="13">
        <v>0</v>
      </c>
      <c r="Q159" s="13">
        <v>0</v>
      </c>
      <c r="R159" s="13">
        <v>0</v>
      </c>
      <c r="S159" s="13">
        <v>0</v>
      </c>
      <c r="T159" s="13">
        <v>1</v>
      </c>
      <c r="U159" s="13">
        <v>2</v>
      </c>
      <c r="V159" s="13">
        <v>0</v>
      </c>
      <c r="W159" s="13">
        <v>0</v>
      </c>
      <c r="X159" s="13">
        <v>1</v>
      </c>
      <c r="Y159" s="13">
        <v>1</v>
      </c>
      <c r="Z159" s="13">
        <v>1</v>
      </c>
      <c r="AA159" s="13">
        <v>1</v>
      </c>
      <c r="AB159" s="13">
        <v>0</v>
      </c>
      <c r="AC159" s="13">
        <v>0</v>
      </c>
      <c r="AD159" s="13">
        <v>0</v>
      </c>
      <c r="AE159" s="13">
        <v>1</v>
      </c>
      <c r="AF159" s="13">
        <v>0</v>
      </c>
      <c r="AG159" s="13">
        <v>1</v>
      </c>
      <c r="AH159" s="13">
        <v>1</v>
      </c>
      <c r="AI159" s="13">
        <v>0</v>
      </c>
      <c r="AJ159" s="13">
        <v>43</v>
      </c>
      <c r="AK159" s="12">
        <v>14</v>
      </c>
      <c r="AL159" s="14">
        <f t="shared" si="2"/>
        <v>0.32558139534883723</v>
      </c>
      <c r="AM159" s="5"/>
      <c r="AN159" s="5">
        <v>9</v>
      </c>
      <c r="AO159" s="5"/>
      <c r="AP159" s="5"/>
      <c r="AQ159" s="5">
        <v>8</v>
      </c>
      <c r="AR159" s="5"/>
      <c r="AS159" s="5"/>
      <c r="AT159" s="5">
        <v>0</v>
      </c>
      <c r="AU159" s="6"/>
      <c r="AV159" s="5"/>
      <c r="AW159" s="5">
        <v>0</v>
      </c>
      <c r="AX159" s="5"/>
      <c r="AY159" s="5"/>
      <c r="AZ159" s="5">
        <v>10</v>
      </c>
      <c r="BA159" s="5"/>
      <c r="BB159" s="9"/>
      <c r="BC159" s="9">
        <v>16</v>
      </c>
      <c r="BD159" s="9"/>
    </row>
    <row r="160" spans="1:56">
      <c r="A160" s="11" t="s">
        <v>56</v>
      </c>
      <c r="B160" s="2">
        <f>VLOOKUP(D160,[1]ATE_MSU_Schools!$A$2:$C$1146,3,FALSE)</f>
        <v>29</v>
      </c>
      <c r="C160" s="11" t="s">
        <v>219</v>
      </c>
      <c r="D160" s="12">
        <v>290106</v>
      </c>
      <c r="E160" s="11" t="s">
        <v>14</v>
      </c>
      <c r="F160" s="11" t="s">
        <v>225</v>
      </c>
      <c r="G160" s="11" t="s">
        <v>14</v>
      </c>
      <c r="H160" s="13">
        <v>1</v>
      </c>
      <c r="I160" s="13">
        <v>1</v>
      </c>
      <c r="J160" s="13">
        <v>0</v>
      </c>
      <c r="K160" s="13">
        <v>0</v>
      </c>
      <c r="L160" s="13">
        <v>0</v>
      </c>
      <c r="M160" s="13">
        <v>1</v>
      </c>
      <c r="N160" s="13">
        <v>1</v>
      </c>
      <c r="O160" s="13">
        <v>0</v>
      </c>
      <c r="P160" s="13">
        <v>0</v>
      </c>
      <c r="Q160" s="13">
        <v>2</v>
      </c>
      <c r="R160" s="13">
        <v>1</v>
      </c>
      <c r="S160" s="13">
        <v>0</v>
      </c>
      <c r="T160" s="13">
        <v>1</v>
      </c>
      <c r="U160" s="13">
        <v>1</v>
      </c>
      <c r="V160" s="13">
        <v>0</v>
      </c>
      <c r="W160" s="13">
        <v>2</v>
      </c>
      <c r="X160" s="13">
        <v>1</v>
      </c>
      <c r="Y160" s="13">
        <v>1</v>
      </c>
      <c r="Z160" s="13">
        <v>0</v>
      </c>
      <c r="AA160" s="13">
        <v>0</v>
      </c>
      <c r="AB160" s="13">
        <v>1</v>
      </c>
      <c r="AC160" s="13">
        <v>0</v>
      </c>
      <c r="AD160" s="13">
        <v>0</v>
      </c>
      <c r="AE160" s="13">
        <v>0</v>
      </c>
      <c r="AF160" s="13">
        <v>0</v>
      </c>
      <c r="AG160" s="13">
        <v>0</v>
      </c>
      <c r="AH160" s="13"/>
      <c r="AI160" s="13"/>
      <c r="AJ160" s="13">
        <v>37</v>
      </c>
      <c r="AK160" s="12">
        <v>14</v>
      </c>
      <c r="AL160" s="14">
        <f t="shared" si="2"/>
        <v>0.3783783783783784</v>
      </c>
      <c r="AM160" s="5"/>
      <c r="AN160" s="5">
        <v>9</v>
      </c>
      <c r="AO160" s="5"/>
      <c r="AP160" s="5"/>
      <c r="AQ160" s="5">
        <v>7</v>
      </c>
      <c r="AR160" s="5"/>
      <c r="AS160" s="5"/>
      <c r="AT160" s="5">
        <v>13</v>
      </c>
      <c r="AU160" s="5"/>
      <c r="AV160" s="5"/>
      <c r="AW160" s="5">
        <v>8</v>
      </c>
      <c r="AX160" s="5"/>
      <c r="AY160" s="5"/>
      <c r="AZ160" s="5">
        <v>0</v>
      </c>
      <c r="BA160" s="5"/>
      <c r="BB160" s="9"/>
      <c r="BC160" s="9">
        <v>0</v>
      </c>
      <c r="BD160" s="9"/>
    </row>
    <row r="161" spans="1:56">
      <c r="A161" s="11" t="s">
        <v>56</v>
      </c>
      <c r="B161" s="2">
        <f>VLOOKUP(D161,[1]ATE_MSU_Schools!$A$2:$C$1146,3,FALSE)</f>
        <v>29</v>
      </c>
      <c r="C161" s="11" t="s">
        <v>219</v>
      </c>
      <c r="D161" s="12">
        <v>290106</v>
      </c>
      <c r="E161" s="11" t="s">
        <v>14</v>
      </c>
      <c r="F161" s="11" t="s">
        <v>226</v>
      </c>
      <c r="G161" s="11" t="s">
        <v>11</v>
      </c>
      <c r="H161" s="13">
        <v>0</v>
      </c>
      <c r="I161" s="13">
        <v>2</v>
      </c>
      <c r="J161" s="13">
        <v>0</v>
      </c>
      <c r="K161" s="13">
        <v>1</v>
      </c>
      <c r="L161" s="13">
        <v>1</v>
      </c>
      <c r="M161" s="13">
        <v>0</v>
      </c>
      <c r="N161" s="13">
        <v>0</v>
      </c>
      <c r="O161" s="13">
        <v>0</v>
      </c>
      <c r="P161" s="13">
        <v>0</v>
      </c>
      <c r="Q161" s="13">
        <v>0</v>
      </c>
      <c r="R161" s="13">
        <v>0</v>
      </c>
      <c r="S161" s="13">
        <v>0</v>
      </c>
      <c r="T161" s="13">
        <v>1</v>
      </c>
      <c r="U161" s="13">
        <v>0</v>
      </c>
      <c r="V161" s="13">
        <v>0</v>
      </c>
      <c r="W161" s="13">
        <v>0</v>
      </c>
      <c r="X161" s="13">
        <v>1</v>
      </c>
      <c r="Y161" s="13">
        <v>0</v>
      </c>
      <c r="Z161" s="13">
        <v>2</v>
      </c>
      <c r="AA161" s="13">
        <v>0</v>
      </c>
      <c r="AB161" s="13">
        <v>0</v>
      </c>
      <c r="AC161" s="13">
        <v>0</v>
      </c>
      <c r="AD161" s="13">
        <v>0</v>
      </c>
      <c r="AE161" s="13">
        <v>0</v>
      </c>
      <c r="AF161" s="13">
        <v>0</v>
      </c>
      <c r="AG161" s="13">
        <v>1</v>
      </c>
      <c r="AH161" s="13">
        <v>1</v>
      </c>
      <c r="AI161" s="13">
        <v>0</v>
      </c>
      <c r="AJ161" s="13">
        <v>43</v>
      </c>
      <c r="AK161" s="12">
        <v>10</v>
      </c>
      <c r="AL161" s="14">
        <f t="shared" si="2"/>
        <v>0.23255813953488372</v>
      </c>
      <c r="AM161" s="5"/>
      <c r="AN161" s="5">
        <v>9</v>
      </c>
      <c r="AO161" s="5"/>
      <c r="AP161" s="5"/>
      <c r="AQ161" s="5">
        <v>8</v>
      </c>
      <c r="AR161" s="5"/>
      <c r="AS161" s="5"/>
      <c r="AT161" s="5">
        <v>0</v>
      </c>
      <c r="AU161" s="6"/>
      <c r="AV161" s="5"/>
      <c r="AW161" s="5">
        <v>0</v>
      </c>
      <c r="AX161" s="5"/>
      <c r="AY161" s="5"/>
      <c r="AZ161" s="5">
        <v>10</v>
      </c>
      <c r="BA161" s="5"/>
      <c r="BB161" s="9"/>
      <c r="BC161" s="9">
        <v>16</v>
      </c>
      <c r="BD161" s="9"/>
    </row>
    <row r="162" spans="1:56">
      <c r="A162" s="11" t="s">
        <v>56</v>
      </c>
      <c r="B162" s="2">
        <f>VLOOKUP(D162,[1]ATE_MSU_Schools!$A$2:$C$1146,3,FALSE)</f>
        <v>29</v>
      </c>
      <c r="C162" s="11" t="s">
        <v>219</v>
      </c>
      <c r="D162" s="12">
        <v>290106</v>
      </c>
      <c r="E162" s="11" t="s">
        <v>14</v>
      </c>
      <c r="F162" s="11" t="s">
        <v>227</v>
      </c>
      <c r="G162" s="11" t="s">
        <v>9</v>
      </c>
      <c r="H162" s="13">
        <v>0</v>
      </c>
      <c r="I162" s="13">
        <v>0</v>
      </c>
      <c r="J162" s="13">
        <v>0</v>
      </c>
      <c r="K162" s="13">
        <v>0</v>
      </c>
      <c r="L162" s="13">
        <v>0</v>
      </c>
      <c r="M162" s="13">
        <v>0</v>
      </c>
      <c r="N162" s="13">
        <v>2</v>
      </c>
      <c r="O162" s="13">
        <v>0</v>
      </c>
      <c r="P162" s="13">
        <v>0</v>
      </c>
      <c r="Q162" s="13">
        <v>0</v>
      </c>
      <c r="R162" s="13">
        <v>0</v>
      </c>
      <c r="S162" s="13">
        <v>0</v>
      </c>
      <c r="T162" s="13">
        <v>0</v>
      </c>
      <c r="U162" s="13">
        <v>0</v>
      </c>
      <c r="V162" s="13">
        <v>0</v>
      </c>
      <c r="W162" s="13">
        <v>0</v>
      </c>
      <c r="X162" s="13">
        <v>0</v>
      </c>
      <c r="Y162" s="13">
        <v>0</v>
      </c>
      <c r="Z162" s="13">
        <v>0</v>
      </c>
      <c r="AA162" s="13">
        <v>0</v>
      </c>
      <c r="AB162" s="13">
        <v>1</v>
      </c>
      <c r="AC162" s="13">
        <v>1</v>
      </c>
      <c r="AD162" s="13">
        <v>0</v>
      </c>
      <c r="AE162" s="13">
        <v>0</v>
      </c>
      <c r="AF162" s="13">
        <v>0</v>
      </c>
      <c r="AG162" s="13">
        <v>0</v>
      </c>
      <c r="AH162" s="13">
        <v>0</v>
      </c>
      <c r="AI162" s="13"/>
      <c r="AJ162" s="13">
        <v>40</v>
      </c>
      <c r="AK162" s="12">
        <v>4</v>
      </c>
      <c r="AL162" s="14">
        <f t="shared" si="2"/>
        <v>0.1</v>
      </c>
      <c r="AM162" s="5">
        <f>SUM(H162:O162)</f>
        <v>2</v>
      </c>
      <c r="AN162" s="5">
        <v>9</v>
      </c>
      <c r="AO162" s="6">
        <f>AM162/AN162</f>
        <v>0.22222222222222221</v>
      </c>
      <c r="AP162" s="5">
        <f>SUM(H162:L162)</f>
        <v>0</v>
      </c>
      <c r="AQ162" s="5">
        <v>7</v>
      </c>
      <c r="AR162" s="6">
        <f>AP162/AQ162</f>
        <v>0</v>
      </c>
      <c r="AS162" s="5"/>
      <c r="AT162" s="5">
        <v>0</v>
      </c>
      <c r="AU162" s="6"/>
      <c r="AV162" s="5">
        <f>SUM(W162:Z162)</f>
        <v>0</v>
      </c>
      <c r="AW162" s="5">
        <v>8</v>
      </c>
      <c r="AX162" s="6">
        <f>AV162/AW162</f>
        <v>0</v>
      </c>
      <c r="AY162" s="5"/>
      <c r="AZ162" s="5">
        <v>0</v>
      </c>
      <c r="BA162" s="5"/>
      <c r="BB162" s="9">
        <f>SUM(M162:V162)</f>
        <v>2</v>
      </c>
      <c r="BC162" s="9">
        <v>16</v>
      </c>
      <c r="BD162" s="10">
        <f>BB162/BC162</f>
        <v>0.125</v>
      </c>
    </row>
    <row r="163" spans="1:56">
      <c r="A163" s="11" t="s">
        <v>56</v>
      </c>
      <c r="B163" s="2">
        <f>VLOOKUP(D163,[1]ATE_MSU_Schools!$A$2:$C$1146,3,FALSE)</f>
        <v>29</v>
      </c>
      <c r="C163" s="11" t="s">
        <v>219</v>
      </c>
      <c r="D163" s="12">
        <v>290106</v>
      </c>
      <c r="E163" s="11" t="s">
        <v>14</v>
      </c>
      <c r="F163" s="11" t="s">
        <v>228</v>
      </c>
      <c r="G163" s="11" t="s">
        <v>9</v>
      </c>
      <c r="H163" s="13">
        <v>0</v>
      </c>
      <c r="I163" s="13">
        <v>0</v>
      </c>
      <c r="J163" s="13">
        <v>0</v>
      </c>
      <c r="K163" s="13">
        <v>1</v>
      </c>
      <c r="L163" s="13">
        <v>0</v>
      </c>
      <c r="M163" s="13">
        <v>0</v>
      </c>
      <c r="N163" s="13">
        <v>2</v>
      </c>
      <c r="O163" s="13">
        <v>0</v>
      </c>
      <c r="P163" s="13">
        <v>0</v>
      </c>
      <c r="Q163" s="13">
        <v>1</v>
      </c>
      <c r="R163" s="13">
        <v>1</v>
      </c>
      <c r="S163" s="13">
        <v>0</v>
      </c>
      <c r="T163" s="13">
        <v>0</v>
      </c>
      <c r="U163" s="13">
        <v>0</v>
      </c>
      <c r="V163" s="13">
        <v>0</v>
      </c>
      <c r="W163" s="13">
        <v>0</v>
      </c>
      <c r="X163" s="13">
        <v>0</v>
      </c>
      <c r="Y163" s="13">
        <v>1</v>
      </c>
      <c r="Z163" s="13">
        <v>0</v>
      </c>
      <c r="AA163" s="13">
        <v>0</v>
      </c>
      <c r="AB163" s="13">
        <v>0</v>
      </c>
      <c r="AC163" s="13">
        <v>0</v>
      </c>
      <c r="AD163" s="13">
        <v>1</v>
      </c>
      <c r="AE163" s="13">
        <v>0</v>
      </c>
      <c r="AF163" s="13">
        <v>1</v>
      </c>
      <c r="AG163" s="13">
        <v>1</v>
      </c>
      <c r="AH163" s="13">
        <v>0</v>
      </c>
      <c r="AI163" s="13"/>
      <c r="AJ163" s="13">
        <v>40</v>
      </c>
      <c r="AK163" s="12">
        <v>9</v>
      </c>
      <c r="AL163" s="14">
        <f t="shared" si="2"/>
        <v>0.22500000000000001</v>
      </c>
      <c r="AM163" s="5">
        <f>SUM(H163:O163)</f>
        <v>3</v>
      </c>
      <c r="AN163" s="5">
        <v>9</v>
      </c>
      <c r="AO163" s="6">
        <f>AM163/AN163</f>
        <v>0.33333333333333331</v>
      </c>
      <c r="AP163" s="5">
        <f>SUM(H163:L163)</f>
        <v>1</v>
      </c>
      <c r="AQ163" s="5">
        <v>7</v>
      </c>
      <c r="AR163" s="6">
        <f>AP163/AQ163</f>
        <v>0.14285714285714285</v>
      </c>
      <c r="AS163" s="5"/>
      <c r="AT163" s="5">
        <v>0</v>
      </c>
      <c r="AU163" s="6"/>
      <c r="AV163" s="5">
        <f>SUM(W163:Z163)</f>
        <v>1</v>
      </c>
      <c r="AW163" s="5">
        <v>8</v>
      </c>
      <c r="AX163" s="6">
        <f>AV163/AW163</f>
        <v>0.125</v>
      </c>
      <c r="AY163" s="5"/>
      <c r="AZ163" s="5">
        <v>0</v>
      </c>
      <c r="BA163" s="5"/>
      <c r="BB163" s="9">
        <f>SUM(M163:V163)</f>
        <v>4</v>
      </c>
      <c r="BC163" s="9">
        <v>16</v>
      </c>
      <c r="BD163" s="10">
        <f>BB163/BC163</f>
        <v>0.25</v>
      </c>
    </row>
    <row r="164" spans="1:56">
      <c r="A164" s="11" t="s">
        <v>56</v>
      </c>
      <c r="B164" s="2">
        <f>VLOOKUP(D164,[1]ATE_MSU_Schools!$A$2:$C$1146,3,FALSE)</f>
        <v>29</v>
      </c>
      <c r="C164" s="11" t="s">
        <v>229</v>
      </c>
      <c r="D164" s="12">
        <v>290105</v>
      </c>
      <c r="E164" s="11" t="s">
        <v>14</v>
      </c>
      <c r="F164" s="11" t="s">
        <v>230</v>
      </c>
      <c r="G164" s="11" t="s">
        <v>10</v>
      </c>
      <c r="H164" s="13">
        <v>0</v>
      </c>
      <c r="I164" s="13">
        <v>1</v>
      </c>
      <c r="J164" s="13">
        <v>2</v>
      </c>
      <c r="K164" s="13">
        <v>0</v>
      </c>
      <c r="L164" s="13">
        <v>0</v>
      </c>
      <c r="M164" s="13">
        <v>0</v>
      </c>
      <c r="N164" s="13">
        <v>0</v>
      </c>
      <c r="O164" s="13">
        <v>0</v>
      </c>
      <c r="P164" s="13">
        <v>0</v>
      </c>
      <c r="Q164" s="13">
        <v>0</v>
      </c>
      <c r="R164" s="13">
        <v>0</v>
      </c>
      <c r="S164" s="13">
        <v>0</v>
      </c>
      <c r="T164" s="13">
        <v>0</v>
      </c>
      <c r="U164" s="13">
        <v>0</v>
      </c>
      <c r="V164" s="13">
        <v>0</v>
      </c>
      <c r="W164" s="13">
        <v>0</v>
      </c>
      <c r="X164" s="13">
        <v>0</v>
      </c>
      <c r="Y164" s="13">
        <v>0</v>
      </c>
      <c r="Z164" s="13">
        <v>0</v>
      </c>
      <c r="AA164" s="13">
        <v>0</v>
      </c>
      <c r="AB164" s="13">
        <v>0</v>
      </c>
      <c r="AC164" s="13">
        <v>0</v>
      </c>
      <c r="AD164" s="13">
        <v>0</v>
      </c>
      <c r="AE164" s="13">
        <v>0</v>
      </c>
      <c r="AF164" s="13">
        <v>0</v>
      </c>
      <c r="AG164" s="13">
        <v>0</v>
      </c>
      <c r="AH164" s="13">
        <v>1</v>
      </c>
      <c r="AI164" s="13">
        <v>0</v>
      </c>
      <c r="AJ164" s="13">
        <v>40</v>
      </c>
      <c r="AK164" s="12">
        <v>4</v>
      </c>
      <c r="AL164" s="14">
        <f t="shared" si="2"/>
        <v>0.1</v>
      </c>
      <c r="AM164" s="5"/>
      <c r="AN164" s="5">
        <v>9</v>
      </c>
      <c r="AO164" s="5"/>
      <c r="AP164" s="5"/>
      <c r="AQ164" s="5">
        <v>7</v>
      </c>
      <c r="AR164" s="5"/>
      <c r="AS164" s="5"/>
      <c r="AT164" s="5">
        <v>13</v>
      </c>
      <c r="AU164" s="5"/>
      <c r="AV164" s="5"/>
      <c r="AW164" s="5">
        <v>0</v>
      </c>
      <c r="AX164" s="5"/>
      <c r="AY164" s="5"/>
      <c r="AZ164" s="5">
        <v>11</v>
      </c>
      <c r="BA164" s="5"/>
      <c r="BB164" s="9"/>
      <c r="BC164" s="9">
        <v>0</v>
      </c>
      <c r="BD164" s="9"/>
    </row>
    <row r="165" spans="1:56">
      <c r="A165" s="11" t="s">
        <v>56</v>
      </c>
      <c r="B165" s="2">
        <f>VLOOKUP(D165,[1]ATE_MSU_Schools!$A$2:$C$1146,3,FALSE)</f>
        <v>29</v>
      </c>
      <c r="C165" s="11" t="s">
        <v>229</v>
      </c>
      <c r="D165" s="12">
        <v>290105</v>
      </c>
      <c r="E165" s="11" t="s">
        <v>14</v>
      </c>
      <c r="F165" s="11" t="s">
        <v>231</v>
      </c>
      <c r="G165" s="11" t="s">
        <v>8</v>
      </c>
      <c r="H165" s="13">
        <v>0</v>
      </c>
      <c r="I165" s="13">
        <v>1</v>
      </c>
      <c r="J165" s="13">
        <v>1</v>
      </c>
      <c r="K165" s="13">
        <v>0</v>
      </c>
      <c r="L165" s="13">
        <v>0</v>
      </c>
      <c r="M165" s="13">
        <v>0</v>
      </c>
      <c r="N165" s="13">
        <v>0</v>
      </c>
      <c r="O165" s="13">
        <v>0</v>
      </c>
      <c r="P165" s="13">
        <v>0</v>
      </c>
      <c r="Q165" s="13">
        <v>0</v>
      </c>
      <c r="R165" s="13">
        <v>1</v>
      </c>
      <c r="S165" s="13">
        <v>0</v>
      </c>
      <c r="T165" s="13">
        <v>1</v>
      </c>
      <c r="U165" s="13">
        <v>0</v>
      </c>
      <c r="V165" s="13">
        <v>0</v>
      </c>
      <c r="W165" s="13">
        <v>0</v>
      </c>
      <c r="X165" s="13">
        <v>0</v>
      </c>
      <c r="Y165" s="13">
        <v>0</v>
      </c>
      <c r="Z165" s="13">
        <v>0</v>
      </c>
      <c r="AA165" s="13">
        <v>1</v>
      </c>
      <c r="AB165" s="13">
        <v>0</v>
      </c>
      <c r="AC165" s="13">
        <v>1</v>
      </c>
      <c r="AD165" s="13">
        <v>1</v>
      </c>
      <c r="AE165" s="13">
        <v>0</v>
      </c>
      <c r="AF165" s="13">
        <v>0</v>
      </c>
      <c r="AG165" s="13">
        <v>0</v>
      </c>
      <c r="AH165" s="13">
        <v>0</v>
      </c>
      <c r="AI165" s="13">
        <v>0</v>
      </c>
      <c r="AJ165" s="13">
        <v>39</v>
      </c>
      <c r="AK165" s="12">
        <v>7</v>
      </c>
      <c r="AL165" s="14">
        <f t="shared" si="2"/>
        <v>0.17948717948717949</v>
      </c>
      <c r="AM165" s="5">
        <f>SUM(H165:O165)</f>
        <v>2</v>
      </c>
      <c r="AN165" s="5">
        <v>9</v>
      </c>
      <c r="AO165" s="6">
        <f>AM165/AN165</f>
        <v>0.22222222222222221</v>
      </c>
      <c r="AP165" s="5">
        <f>SUM(U165:Y165)</f>
        <v>0</v>
      </c>
      <c r="AQ165" s="5">
        <v>8</v>
      </c>
      <c r="AR165" s="6">
        <f>AP165/AQ165</f>
        <v>0</v>
      </c>
      <c r="AS165" s="5">
        <f>SUM(Z165:AI165)</f>
        <v>3</v>
      </c>
      <c r="AT165" s="5">
        <v>13</v>
      </c>
      <c r="AU165" s="6">
        <f>AS165/AT165</f>
        <v>0.23076923076923078</v>
      </c>
      <c r="AV165" s="5">
        <f>SUM(P165:T165)</f>
        <v>2</v>
      </c>
      <c r="AW165" s="5">
        <v>9</v>
      </c>
      <c r="AX165" s="6">
        <f>AV165/AW165</f>
        <v>0.22222222222222221</v>
      </c>
      <c r="AY165" s="5"/>
      <c r="AZ165" s="5">
        <v>0</v>
      </c>
      <c r="BA165" s="5"/>
      <c r="BB165" s="9"/>
      <c r="BC165" s="9">
        <v>0</v>
      </c>
      <c r="BD165" s="9"/>
    </row>
    <row r="166" spans="1:56">
      <c r="A166" s="11" t="s">
        <v>56</v>
      </c>
      <c r="B166" s="2">
        <f>VLOOKUP(D166,[1]ATE_MSU_Schools!$A$2:$C$1146,3,FALSE)</f>
        <v>29</v>
      </c>
      <c r="C166" s="11" t="s">
        <v>229</v>
      </c>
      <c r="D166" s="12">
        <v>290105</v>
      </c>
      <c r="E166" s="11" t="s">
        <v>14</v>
      </c>
      <c r="F166" s="11" t="s">
        <v>232</v>
      </c>
      <c r="G166" s="11" t="s">
        <v>12</v>
      </c>
      <c r="H166" s="13">
        <v>0</v>
      </c>
      <c r="I166" s="13">
        <v>1</v>
      </c>
      <c r="J166" s="13">
        <v>1</v>
      </c>
      <c r="K166" s="13">
        <v>0</v>
      </c>
      <c r="L166" s="13">
        <v>1</v>
      </c>
      <c r="M166" s="13">
        <v>1</v>
      </c>
      <c r="N166" s="13">
        <v>0</v>
      </c>
      <c r="O166" s="13">
        <v>1</v>
      </c>
      <c r="P166" s="13">
        <v>1</v>
      </c>
      <c r="Q166" s="13">
        <v>1</v>
      </c>
      <c r="R166" s="13">
        <v>2</v>
      </c>
      <c r="S166" s="13">
        <v>0</v>
      </c>
      <c r="T166" s="13">
        <v>0</v>
      </c>
      <c r="U166" s="13">
        <v>1</v>
      </c>
      <c r="V166" s="13">
        <v>1</v>
      </c>
      <c r="W166" s="13">
        <v>1</v>
      </c>
      <c r="X166" s="13">
        <v>1</v>
      </c>
      <c r="Y166" s="13">
        <v>1</v>
      </c>
      <c r="Z166" s="13">
        <v>0</v>
      </c>
      <c r="AA166" s="13">
        <v>1</v>
      </c>
      <c r="AB166" s="13">
        <v>1</v>
      </c>
      <c r="AC166" s="13">
        <v>1</v>
      </c>
      <c r="AD166" s="13">
        <v>0</v>
      </c>
      <c r="AE166" s="13">
        <v>0</v>
      </c>
      <c r="AF166" s="13">
        <v>0</v>
      </c>
      <c r="AG166" s="13">
        <v>1</v>
      </c>
      <c r="AH166" s="13">
        <v>2</v>
      </c>
      <c r="AI166" s="13">
        <v>2</v>
      </c>
      <c r="AJ166" s="13">
        <v>44</v>
      </c>
      <c r="AK166" s="12">
        <v>22</v>
      </c>
      <c r="AL166" s="14">
        <f t="shared" si="2"/>
        <v>0.5</v>
      </c>
      <c r="AM166" s="5"/>
      <c r="AN166" s="5">
        <v>9</v>
      </c>
      <c r="AO166" s="5"/>
      <c r="AP166" s="5"/>
      <c r="AQ166" s="5">
        <v>8</v>
      </c>
      <c r="AR166" s="5"/>
      <c r="AS166" s="5"/>
      <c r="AT166" s="5">
        <v>0</v>
      </c>
      <c r="AU166" s="6"/>
      <c r="AV166" s="5"/>
      <c r="AW166" s="5">
        <v>0</v>
      </c>
      <c r="AX166" s="5"/>
      <c r="AY166" s="5"/>
      <c r="AZ166" s="5">
        <v>10</v>
      </c>
      <c r="BA166" s="5"/>
      <c r="BB166" s="9"/>
      <c r="BC166" s="9">
        <v>17</v>
      </c>
      <c r="BD166" s="9"/>
    </row>
    <row r="167" spans="1:56">
      <c r="A167" s="11" t="s">
        <v>56</v>
      </c>
      <c r="B167" s="2">
        <f>VLOOKUP(D167,[1]ATE_MSU_Schools!$A$2:$C$1146,3,FALSE)</f>
        <v>29</v>
      </c>
      <c r="C167" s="11" t="s">
        <v>229</v>
      </c>
      <c r="D167" s="12">
        <v>290105</v>
      </c>
      <c r="E167" s="11" t="s">
        <v>14</v>
      </c>
      <c r="F167" s="11" t="s">
        <v>233</v>
      </c>
      <c r="G167" s="11" t="s">
        <v>11</v>
      </c>
      <c r="H167" s="13">
        <v>2</v>
      </c>
      <c r="I167" s="13">
        <v>2</v>
      </c>
      <c r="J167" s="13">
        <v>0</v>
      </c>
      <c r="K167" s="13">
        <v>0</v>
      </c>
      <c r="L167" s="13">
        <v>1</v>
      </c>
      <c r="M167" s="13">
        <v>1</v>
      </c>
      <c r="N167" s="13">
        <v>1</v>
      </c>
      <c r="O167" s="13">
        <v>2</v>
      </c>
      <c r="P167" s="13">
        <v>0</v>
      </c>
      <c r="Q167" s="13">
        <v>0</v>
      </c>
      <c r="R167" s="13">
        <v>0</v>
      </c>
      <c r="S167" s="13">
        <v>0</v>
      </c>
      <c r="T167" s="13">
        <v>0</v>
      </c>
      <c r="U167" s="13">
        <v>0</v>
      </c>
      <c r="V167" s="13">
        <v>0</v>
      </c>
      <c r="W167" s="13">
        <v>0</v>
      </c>
      <c r="X167" s="13">
        <v>1</v>
      </c>
      <c r="Y167" s="13">
        <v>1</v>
      </c>
      <c r="Z167" s="13">
        <v>1</v>
      </c>
      <c r="AA167" s="13">
        <v>1</v>
      </c>
      <c r="AB167" s="13">
        <v>0</v>
      </c>
      <c r="AC167" s="13">
        <v>0</v>
      </c>
      <c r="AD167" s="13">
        <v>0</v>
      </c>
      <c r="AE167" s="13">
        <v>0</v>
      </c>
      <c r="AF167" s="13">
        <v>0</v>
      </c>
      <c r="AG167" s="13">
        <v>0</v>
      </c>
      <c r="AH167" s="13">
        <v>2</v>
      </c>
      <c r="AI167" s="13">
        <v>0</v>
      </c>
      <c r="AJ167" s="13">
        <v>43</v>
      </c>
      <c r="AK167" s="12">
        <v>15</v>
      </c>
      <c r="AL167" s="14">
        <f t="shared" si="2"/>
        <v>0.34883720930232559</v>
      </c>
      <c r="AM167" s="5"/>
      <c r="AN167" s="5">
        <v>9</v>
      </c>
      <c r="AO167" s="5"/>
      <c r="AP167" s="5"/>
      <c r="AQ167" s="5">
        <v>8</v>
      </c>
      <c r="AR167" s="5"/>
      <c r="AS167" s="5"/>
      <c r="AT167" s="5">
        <v>0</v>
      </c>
      <c r="AU167" s="6"/>
      <c r="AV167" s="5"/>
      <c r="AW167" s="5">
        <v>0</v>
      </c>
      <c r="AX167" s="5"/>
      <c r="AY167" s="5"/>
      <c r="AZ167" s="5">
        <v>10</v>
      </c>
      <c r="BA167" s="5"/>
      <c r="BB167" s="9"/>
      <c r="BC167" s="9">
        <v>16</v>
      </c>
      <c r="BD167" s="9"/>
    </row>
    <row r="168" spans="1:56">
      <c r="A168" s="11" t="s">
        <v>56</v>
      </c>
      <c r="B168" s="2">
        <f>VLOOKUP(D168,[1]ATE_MSU_Schools!$A$2:$C$1146,3,FALSE)</f>
        <v>29</v>
      </c>
      <c r="C168" s="11" t="s">
        <v>229</v>
      </c>
      <c r="D168" s="12">
        <v>290105</v>
      </c>
      <c r="E168" s="11" t="s">
        <v>14</v>
      </c>
      <c r="F168" s="11" t="s">
        <v>234</v>
      </c>
      <c r="G168" s="11" t="s">
        <v>9</v>
      </c>
      <c r="H168" s="13">
        <v>1</v>
      </c>
      <c r="I168" s="13">
        <v>1</v>
      </c>
      <c r="J168" s="13">
        <v>1</v>
      </c>
      <c r="K168" s="13">
        <v>0</v>
      </c>
      <c r="L168" s="13">
        <v>1</v>
      </c>
      <c r="M168" s="13">
        <v>2</v>
      </c>
      <c r="N168" s="13">
        <v>2</v>
      </c>
      <c r="O168" s="13">
        <v>1</v>
      </c>
      <c r="P168" s="13">
        <v>1</v>
      </c>
      <c r="Q168" s="13">
        <v>1</v>
      </c>
      <c r="R168" s="13">
        <v>1</v>
      </c>
      <c r="S168" s="13">
        <v>2</v>
      </c>
      <c r="T168" s="13">
        <v>0</v>
      </c>
      <c r="U168" s="13">
        <v>0</v>
      </c>
      <c r="V168" s="13">
        <v>1</v>
      </c>
      <c r="W168" s="13">
        <v>1</v>
      </c>
      <c r="X168" s="13">
        <v>0</v>
      </c>
      <c r="Y168" s="13">
        <v>1</v>
      </c>
      <c r="Z168" s="13">
        <v>1</v>
      </c>
      <c r="AA168" s="13">
        <v>1</v>
      </c>
      <c r="AB168" s="13">
        <v>1</v>
      </c>
      <c r="AC168" s="13">
        <v>1</v>
      </c>
      <c r="AD168" s="13">
        <v>1</v>
      </c>
      <c r="AE168" s="13">
        <v>1</v>
      </c>
      <c r="AF168" s="13">
        <v>2</v>
      </c>
      <c r="AG168" s="13">
        <v>1</v>
      </c>
      <c r="AH168" s="13">
        <v>1</v>
      </c>
      <c r="AI168" s="13"/>
      <c r="AJ168" s="13">
        <v>40</v>
      </c>
      <c r="AK168" s="12">
        <v>26</v>
      </c>
      <c r="AL168" s="14">
        <f t="shared" si="2"/>
        <v>0.65</v>
      </c>
      <c r="AM168" s="5">
        <f>SUM(H168:O168)</f>
        <v>9</v>
      </c>
      <c r="AN168" s="5">
        <v>9</v>
      </c>
      <c r="AO168" s="6">
        <f>AM168/AN168</f>
        <v>1</v>
      </c>
      <c r="AP168" s="5">
        <f>SUM(H168:L168)</f>
        <v>4</v>
      </c>
      <c r="AQ168" s="5">
        <v>7</v>
      </c>
      <c r="AR168" s="6">
        <f>AP168/AQ168</f>
        <v>0.5714285714285714</v>
      </c>
      <c r="AS168" s="5"/>
      <c r="AT168" s="5">
        <v>0</v>
      </c>
      <c r="AU168" s="6"/>
      <c r="AV168" s="5">
        <f>SUM(W168:Z168)</f>
        <v>3</v>
      </c>
      <c r="AW168" s="5">
        <v>8</v>
      </c>
      <c r="AX168" s="6">
        <f>AV168/AW168</f>
        <v>0.375</v>
      </c>
      <c r="AY168" s="5"/>
      <c r="AZ168" s="5">
        <v>0</v>
      </c>
      <c r="BA168" s="5"/>
      <c r="BB168" s="9">
        <f>SUM(M168:V168)</f>
        <v>11</v>
      </c>
      <c r="BC168" s="9">
        <v>16</v>
      </c>
      <c r="BD168" s="10">
        <f>BB168/BC168</f>
        <v>0.6875</v>
      </c>
    </row>
    <row r="169" spans="1:56">
      <c r="A169" s="11" t="s">
        <v>56</v>
      </c>
      <c r="B169" s="2">
        <f>VLOOKUP(D169,[1]ATE_MSU_Schools!$A$2:$C$1146,3,FALSE)</f>
        <v>29</v>
      </c>
      <c r="C169" s="11" t="s">
        <v>229</v>
      </c>
      <c r="D169" s="12">
        <v>290105</v>
      </c>
      <c r="E169" s="11" t="s">
        <v>14</v>
      </c>
      <c r="F169" s="11" t="s">
        <v>235</v>
      </c>
      <c r="G169" s="11" t="s">
        <v>8</v>
      </c>
      <c r="H169" s="13">
        <v>0</v>
      </c>
      <c r="I169" s="13">
        <v>1</v>
      </c>
      <c r="J169" s="13">
        <v>0</v>
      </c>
      <c r="K169" s="13">
        <v>1</v>
      </c>
      <c r="L169" s="13">
        <v>0</v>
      </c>
      <c r="M169" s="13">
        <v>0</v>
      </c>
      <c r="N169" s="13">
        <v>0</v>
      </c>
      <c r="O169" s="13">
        <v>0</v>
      </c>
      <c r="P169" s="13">
        <v>1</v>
      </c>
      <c r="Q169" s="13">
        <v>0</v>
      </c>
      <c r="R169" s="13">
        <v>2</v>
      </c>
      <c r="S169" s="13">
        <v>2</v>
      </c>
      <c r="T169" s="13">
        <v>0</v>
      </c>
      <c r="U169" s="13">
        <v>1</v>
      </c>
      <c r="V169" s="13">
        <v>1</v>
      </c>
      <c r="W169" s="13">
        <v>1</v>
      </c>
      <c r="X169" s="13">
        <v>2</v>
      </c>
      <c r="Y169" s="13">
        <v>2</v>
      </c>
      <c r="Z169" s="13">
        <v>0</v>
      </c>
      <c r="AA169" s="13">
        <v>1</v>
      </c>
      <c r="AB169" s="13">
        <v>1</v>
      </c>
      <c r="AC169" s="13">
        <v>0</v>
      </c>
      <c r="AD169" s="13">
        <v>1</v>
      </c>
      <c r="AE169" s="13">
        <v>1</v>
      </c>
      <c r="AF169" s="13">
        <v>0</v>
      </c>
      <c r="AG169" s="13">
        <v>0</v>
      </c>
      <c r="AH169" s="13">
        <v>0</v>
      </c>
      <c r="AI169" s="13">
        <v>0</v>
      </c>
      <c r="AJ169" s="13">
        <v>39</v>
      </c>
      <c r="AK169" s="12">
        <v>18</v>
      </c>
      <c r="AL169" s="14">
        <f t="shared" si="2"/>
        <v>0.46153846153846156</v>
      </c>
      <c r="AM169" s="5">
        <f>SUM(H169:O169)</f>
        <v>2</v>
      </c>
      <c r="AN169" s="5">
        <v>9</v>
      </c>
      <c r="AO169" s="6">
        <f>AM169/AN169</f>
        <v>0.22222222222222221</v>
      </c>
      <c r="AP169" s="5">
        <f>SUM(U169:Y169)</f>
        <v>7</v>
      </c>
      <c r="AQ169" s="5">
        <v>8</v>
      </c>
      <c r="AR169" s="6">
        <f>AP169/AQ169</f>
        <v>0.875</v>
      </c>
      <c r="AS169" s="5">
        <f>SUM(Z169:AI169)</f>
        <v>4</v>
      </c>
      <c r="AT169" s="5">
        <v>13</v>
      </c>
      <c r="AU169" s="6">
        <f>AS169/AT169</f>
        <v>0.30769230769230771</v>
      </c>
      <c r="AV169" s="5">
        <f>SUM(P169:T169)</f>
        <v>5</v>
      </c>
      <c r="AW169" s="5">
        <v>9</v>
      </c>
      <c r="AX169" s="6">
        <f>AV169/AW169</f>
        <v>0.55555555555555558</v>
      </c>
      <c r="AY169" s="5"/>
      <c r="AZ169" s="5">
        <v>0</v>
      </c>
      <c r="BA169" s="5"/>
      <c r="BB169" s="9"/>
      <c r="BC169" s="9">
        <v>0</v>
      </c>
      <c r="BD169" s="9"/>
    </row>
    <row r="170" spans="1:56">
      <c r="A170" s="11" t="s">
        <v>56</v>
      </c>
      <c r="B170" s="2">
        <f>VLOOKUP(D170,[1]ATE_MSU_Schools!$A$2:$C$1146,3,FALSE)</f>
        <v>29</v>
      </c>
      <c r="C170" s="11" t="s">
        <v>229</v>
      </c>
      <c r="D170" s="12">
        <v>290105</v>
      </c>
      <c r="E170" s="11" t="s">
        <v>14</v>
      </c>
      <c r="F170" s="11" t="s">
        <v>236</v>
      </c>
      <c r="G170" s="11" t="s">
        <v>14</v>
      </c>
      <c r="H170" s="13">
        <v>2</v>
      </c>
      <c r="I170" s="13">
        <v>2</v>
      </c>
      <c r="J170" s="13">
        <v>2</v>
      </c>
      <c r="K170" s="13">
        <v>2</v>
      </c>
      <c r="L170" s="13">
        <v>0</v>
      </c>
      <c r="M170" s="13">
        <v>1</v>
      </c>
      <c r="N170" s="13">
        <v>1</v>
      </c>
      <c r="O170" s="13">
        <v>1</v>
      </c>
      <c r="P170" s="13">
        <v>1</v>
      </c>
      <c r="Q170" s="13">
        <v>2</v>
      </c>
      <c r="R170" s="13">
        <v>1</v>
      </c>
      <c r="S170" s="13">
        <v>1</v>
      </c>
      <c r="T170" s="13">
        <v>1</v>
      </c>
      <c r="U170" s="13">
        <v>1</v>
      </c>
      <c r="V170" s="13">
        <v>1</v>
      </c>
      <c r="W170" s="13">
        <v>1</v>
      </c>
      <c r="X170" s="13">
        <v>1</v>
      </c>
      <c r="Y170" s="13">
        <v>1</v>
      </c>
      <c r="Z170" s="13">
        <v>0</v>
      </c>
      <c r="AA170" s="13">
        <v>0</v>
      </c>
      <c r="AB170" s="13">
        <v>0</v>
      </c>
      <c r="AC170" s="13">
        <v>1</v>
      </c>
      <c r="AD170" s="13">
        <v>1</v>
      </c>
      <c r="AE170" s="13">
        <v>1</v>
      </c>
      <c r="AF170" s="13">
        <v>0</v>
      </c>
      <c r="AG170" s="13">
        <v>1</v>
      </c>
      <c r="AH170" s="13"/>
      <c r="AI170" s="13"/>
      <c r="AJ170" s="13">
        <v>37</v>
      </c>
      <c r="AK170" s="12">
        <v>26</v>
      </c>
      <c r="AL170" s="14">
        <f t="shared" si="2"/>
        <v>0.70270270270270274</v>
      </c>
      <c r="AM170" s="5"/>
      <c r="AN170" s="5">
        <v>9</v>
      </c>
      <c r="AO170" s="5"/>
      <c r="AP170" s="5"/>
      <c r="AQ170" s="5">
        <v>7</v>
      </c>
      <c r="AR170" s="5"/>
      <c r="AS170" s="5"/>
      <c r="AT170" s="5">
        <v>13</v>
      </c>
      <c r="AU170" s="5"/>
      <c r="AV170" s="5"/>
      <c r="AW170" s="5">
        <v>8</v>
      </c>
      <c r="AX170" s="5"/>
      <c r="AY170" s="5"/>
      <c r="AZ170" s="5">
        <v>0</v>
      </c>
      <c r="BA170" s="5"/>
      <c r="BB170" s="9"/>
      <c r="BC170" s="9">
        <v>0</v>
      </c>
      <c r="BD170" s="9"/>
    </row>
    <row r="171" spans="1:56">
      <c r="A171" s="11" t="s">
        <v>56</v>
      </c>
      <c r="B171" s="2">
        <f>VLOOKUP(D171,[1]ATE_MSU_Schools!$A$2:$C$1146,3,FALSE)</f>
        <v>29</v>
      </c>
      <c r="C171" s="11" t="s">
        <v>237</v>
      </c>
      <c r="D171" s="12">
        <v>290101</v>
      </c>
      <c r="E171" s="11" t="s">
        <v>58</v>
      </c>
      <c r="F171" s="11" t="s">
        <v>238</v>
      </c>
      <c r="G171" s="11" t="s">
        <v>14</v>
      </c>
      <c r="H171" s="13">
        <v>2</v>
      </c>
      <c r="I171" s="13">
        <v>1</v>
      </c>
      <c r="J171" s="13">
        <v>0</v>
      </c>
      <c r="K171" s="13">
        <v>1</v>
      </c>
      <c r="L171" s="13">
        <v>0</v>
      </c>
      <c r="M171" s="13">
        <v>1</v>
      </c>
      <c r="N171" s="13">
        <v>1</v>
      </c>
      <c r="O171" s="13">
        <v>0</v>
      </c>
      <c r="P171" s="13">
        <v>1</v>
      </c>
      <c r="Q171" s="13">
        <v>1</v>
      </c>
      <c r="R171" s="13">
        <v>0</v>
      </c>
      <c r="S171" s="13">
        <v>1</v>
      </c>
      <c r="T171" s="13">
        <v>0</v>
      </c>
      <c r="U171" s="13">
        <v>0</v>
      </c>
      <c r="V171" s="13">
        <v>0</v>
      </c>
      <c r="W171" s="13">
        <v>0</v>
      </c>
      <c r="X171" s="13">
        <v>1</v>
      </c>
      <c r="Y171" s="13">
        <v>1</v>
      </c>
      <c r="Z171" s="13">
        <v>0</v>
      </c>
      <c r="AA171" s="13">
        <v>0</v>
      </c>
      <c r="AB171" s="13">
        <v>0</v>
      </c>
      <c r="AC171" s="13">
        <v>0</v>
      </c>
      <c r="AD171" s="13">
        <v>1</v>
      </c>
      <c r="AE171" s="13">
        <v>0</v>
      </c>
      <c r="AF171" s="13">
        <v>0</v>
      </c>
      <c r="AG171" s="13">
        <v>0</v>
      </c>
      <c r="AH171" s="13"/>
      <c r="AI171" s="13"/>
      <c r="AJ171" s="13">
        <v>37</v>
      </c>
      <c r="AK171" s="12">
        <v>12</v>
      </c>
      <c r="AL171" s="14">
        <f t="shared" si="2"/>
        <v>0.32432432432432434</v>
      </c>
      <c r="AM171" s="5"/>
      <c r="AN171" s="5">
        <v>9</v>
      </c>
      <c r="AO171" s="5"/>
      <c r="AP171" s="5"/>
      <c r="AQ171" s="5">
        <v>7</v>
      </c>
      <c r="AR171" s="5"/>
      <c r="AS171" s="5"/>
      <c r="AT171" s="5">
        <v>13</v>
      </c>
      <c r="AU171" s="5"/>
      <c r="AV171" s="5"/>
      <c r="AW171" s="5">
        <v>8</v>
      </c>
      <c r="AX171" s="5"/>
      <c r="AY171" s="5"/>
      <c r="AZ171" s="5">
        <v>0</v>
      </c>
      <c r="BA171" s="5"/>
      <c r="BB171" s="9"/>
      <c r="BC171" s="9">
        <v>0</v>
      </c>
      <c r="BD171" s="9"/>
    </row>
    <row r="172" spans="1:56">
      <c r="A172" s="11" t="s">
        <v>56</v>
      </c>
      <c r="B172" s="2">
        <f>VLOOKUP(D172,[1]ATE_MSU_Schools!$A$2:$C$1146,3,FALSE)</f>
        <v>29</v>
      </c>
      <c r="C172" s="11" t="s">
        <v>237</v>
      </c>
      <c r="D172" s="12">
        <v>290101</v>
      </c>
      <c r="E172" s="11" t="s">
        <v>58</v>
      </c>
      <c r="F172" s="11" t="s">
        <v>239</v>
      </c>
      <c r="G172" s="11" t="s">
        <v>12</v>
      </c>
      <c r="H172" s="13">
        <v>0</v>
      </c>
      <c r="I172" s="13">
        <v>0</v>
      </c>
      <c r="J172" s="13">
        <v>0</v>
      </c>
      <c r="K172" s="13">
        <v>0</v>
      </c>
      <c r="L172" s="13">
        <v>0</v>
      </c>
      <c r="M172" s="13">
        <v>0</v>
      </c>
      <c r="N172" s="13">
        <v>0</v>
      </c>
      <c r="O172" s="13">
        <v>0</v>
      </c>
      <c r="P172" s="13">
        <v>0</v>
      </c>
      <c r="Q172" s="13">
        <v>0</v>
      </c>
      <c r="R172" s="13">
        <v>0</v>
      </c>
      <c r="S172" s="13">
        <v>0</v>
      </c>
      <c r="T172" s="13">
        <v>0</v>
      </c>
      <c r="U172" s="13">
        <v>0</v>
      </c>
      <c r="V172" s="13">
        <v>0</v>
      </c>
      <c r="W172" s="13">
        <v>0</v>
      </c>
      <c r="X172" s="13">
        <v>0</v>
      </c>
      <c r="Y172" s="13">
        <v>0</v>
      </c>
      <c r="Z172" s="13">
        <v>0</v>
      </c>
      <c r="AA172" s="13">
        <v>0</v>
      </c>
      <c r="AB172" s="13">
        <v>0</v>
      </c>
      <c r="AC172" s="13">
        <v>0</v>
      </c>
      <c r="AD172" s="13">
        <v>0</v>
      </c>
      <c r="AE172" s="13">
        <v>0</v>
      </c>
      <c r="AF172" s="13">
        <v>0</v>
      </c>
      <c r="AG172" s="13">
        <v>0</v>
      </c>
      <c r="AH172" s="13">
        <v>0</v>
      </c>
      <c r="AI172" s="13">
        <v>1</v>
      </c>
      <c r="AJ172" s="13">
        <v>44</v>
      </c>
      <c r="AK172" s="12">
        <v>1</v>
      </c>
      <c r="AL172" s="14">
        <f t="shared" si="2"/>
        <v>2.2727272727272728E-2</v>
      </c>
      <c r="AM172" s="5"/>
      <c r="AN172" s="5">
        <v>9</v>
      </c>
      <c r="AO172" s="5"/>
      <c r="AP172" s="5"/>
      <c r="AQ172" s="5">
        <v>8</v>
      </c>
      <c r="AR172" s="5"/>
      <c r="AS172" s="5"/>
      <c r="AT172" s="5">
        <v>0</v>
      </c>
      <c r="AU172" s="6"/>
      <c r="AV172" s="5"/>
      <c r="AW172" s="5">
        <v>0</v>
      </c>
      <c r="AX172" s="5"/>
      <c r="AY172" s="5"/>
      <c r="AZ172" s="5">
        <v>10</v>
      </c>
      <c r="BA172" s="5"/>
      <c r="BB172" s="9"/>
      <c r="BC172" s="9">
        <v>17</v>
      </c>
      <c r="BD172" s="9"/>
    </row>
    <row r="173" spans="1:56">
      <c r="A173" s="11" t="s">
        <v>56</v>
      </c>
      <c r="B173" s="2">
        <f>VLOOKUP(D173,[1]ATE_MSU_Schools!$A$2:$C$1146,3,FALSE)</f>
        <v>29</v>
      </c>
      <c r="C173" s="11" t="s">
        <v>237</v>
      </c>
      <c r="D173" s="12">
        <v>290101</v>
      </c>
      <c r="E173" s="11" t="s">
        <v>58</v>
      </c>
      <c r="F173" s="11" t="s">
        <v>240</v>
      </c>
      <c r="G173" s="11" t="s">
        <v>13</v>
      </c>
      <c r="H173" s="13">
        <v>2</v>
      </c>
      <c r="I173" s="13">
        <v>2</v>
      </c>
      <c r="J173" s="13">
        <v>1</v>
      </c>
      <c r="K173" s="13">
        <v>0</v>
      </c>
      <c r="L173" s="13">
        <v>1</v>
      </c>
      <c r="M173" s="13">
        <v>2</v>
      </c>
      <c r="N173" s="13">
        <v>0</v>
      </c>
      <c r="O173" s="13">
        <v>1</v>
      </c>
      <c r="P173" s="13">
        <v>1</v>
      </c>
      <c r="Q173" s="13">
        <v>1</v>
      </c>
      <c r="R173" s="13">
        <v>0</v>
      </c>
      <c r="S173" s="13">
        <v>0</v>
      </c>
      <c r="T173" s="13">
        <v>1</v>
      </c>
      <c r="U173" s="13">
        <v>1</v>
      </c>
      <c r="V173" s="13">
        <v>0</v>
      </c>
      <c r="W173" s="13">
        <v>0</v>
      </c>
      <c r="X173" s="13">
        <v>2</v>
      </c>
      <c r="Y173" s="13">
        <v>0</v>
      </c>
      <c r="Z173" s="13">
        <v>0</v>
      </c>
      <c r="AA173" s="13">
        <v>0</v>
      </c>
      <c r="AB173" s="13">
        <v>0</v>
      </c>
      <c r="AC173" s="13">
        <v>1</v>
      </c>
      <c r="AD173" s="13">
        <v>0</v>
      </c>
      <c r="AE173" s="13">
        <v>1</v>
      </c>
      <c r="AF173" s="13">
        <v>1</v>
      </c>
      <c r="AG173" s="13">
        <v>0</v>
      </c>
      <c r="AH173" s="13">
        <v>0</v>
      </c>
      <c r="AI173" s="13">
        <v>0</v>
      </c>
      <c r="AJ173" s="13">
        <v>44</v>
      </c>
      <c r="AK173" s="12">
        <v>18</v>
      </c>
      <c r="AL173" s="14">
        <f t="shared" si="2"/>
        <v>0.40909090909090912</v>
      </c>
      <c r="AM173" s="5"/>
      <c r="AN173" s="5">
        <v>9</v>
      </c>
      <c r="AO173" s="5"/>
      <c r="AP173" s="5"/>
      <c r="AQ173" s="5">
        <v>7</v>
      </c>
      <c r="AR173" s="5"/>
      <c r="AS173" s="5"/>
      <c r="AT173" s="5">
        <v>0</v>
      </c>
      <c r="AU173" s="6"/>
      <c r="AV173" s="5"/>
      <c r="AW173" s="5">
        <v>0</v>
      </c>
      <c r="AX173" s="5"/>
      <c r="AY173" s="5"/>
      <c r="AZ173" s="5">
        <v>11</v>
      </c>
      <c r="BA173" s="5"/>
      <c r="BB173" s="9"/>
      <c r="BC173" s="9">
        <v>17</v>
      </c>
      <c r="BD173" s="9"/>
    </row>
    <row r="174" spans="1:56">
      <c r="A174" s="11" t="s">
        <v>56</v>
      </c>
      <c r="B174" s="2">
        <f>VLOOKUP(D174,[1]ATE_MSU_Schools!$A$2:$C$1146,3,FALSE)</f>
        <v>29</v>
      </c>
      <c r="C174" s="11" t="s">
        <v>237</v>
      </c>
      <c r="D174" s="12">
        <v>290101</v>
      </c>
      <c r="E174" s="11" t="s">
        <v>58</v>
      </c>
      <c r="F174" s="11" t="s">
        <v>241</v>
      </c>
      <c r="G174" s="11" t="s">
        <v>12</v>
      </c>
      <c r="H174" s="13">
        <v>1</v>
      </c>
      <c r="I174" s="13">
        <v>0</v>
      </c>
      <c r="J174" s="13">
        <v>1</v>
      </c>
      <c r="K174" s="13">
        <v>1</v>
      </c>
      <c r="L174" s="13">
        <v>0</v>
      </c>
      <c r="M174" s="13">
        <v>0</v>
      </c>
      <c r="N174" s="13">
        <v>0</v>
      </c>
      <c r="O174" s="13">
        <v>0</v>
      </c>
      <c r="P174" s="13">
        <v>0</v>
      </c>
      <c r="Q174" s="13">
        <v>1</v>
      </c>
      <c r="R174" s="13">
        <v>0</v>
      </c>
      <c r="S174" s="13">
        <v>0</v>
      </c>
      <c r="T174" s="13">
        <v>0</v>
      </c>
      <c r="U174" s="13">
        <v>1</v>
      </c>
      <c r="V174" s="13">
        <v>0</v>
      </c>
      <c r="W174" s="13">
        <v>1</v>
      </c>
      <c r="X174" s="13">
        <v>0</v>
      </c>
      <c r="Y174" s="13">
        <v>0</v>
      </c>
      <c r="Z174" s="13">
        <v>0</v>
      </c>
      <c r="AA174" s="13">
        <v>0</v>
      </c>
      <c r="AB174" s="13">
        <v>2</v>
      </c>
      <c r="AC174" s="13">
        <v>1</v>
      </c>
      <c r="AD174" s="13">
        <v>1</v>
      </c>
      <c r="AE174" s="13">
        <v>1</v>
      </c>
      <c r="AF174" s="13">
        <v>0</v>
      </c>
      <c r="AG174" s="13">
        <v>1</v>
      </c>
      <c r="AH174" s="13">
        <v>0</v>
      </c>
      <c r="AI174" s="13">
        <v>1</v>
      </c>
      <c r="AJ174" s="13">
        <v>44</v>
      </c>
      <c r="AK174" s="12">
        <v>13</v>
      </c>
      <c r="AL174" s="14">
        <f t="shared" si="2"/>
        <v>0.29545454545454547</v>
      </c>
      <c r="AM174" s="5"/>
      <c r="AN174" s="5">
        <v>9</v>
      </c>
      <c r="AO174" s="5"/>
      <c r="AP174" s="5"/>
      <c r="AQ174" s="5">
        <v>8</v>
      </c>
      <c r="AR174" s="5"/>
      <c r="AS174" s="5"/>
      <c r="AT174" s="5">
        <v>0</v>
      </c>
      <c r="AU174" s="6"/>
      <c r="AV174" s="5"/>
      <c r="AW174" s="5">
        <v>0</v>
      </c>
      <c r="AX174" s="5"/>
      <c r="AY174" s="5"/>
      <c r="AZ174" s="5">
        <v>10</v>
      </c>
      <c r="BA174" s="5"/>
      <c r="BB174" s="9"/>
      <c r="BC174" s="9">
        <v>17</v>
      </c>
      <c r="BD174" s="9"/>
    </row>
    <row r="175" spans="1:56">
      <c r="A175" s="11" t="s">
        <v>56</v>
      </c>
      <c r="B175" s="2">
        <f>VLOOKUP(D175,[1]ATE_MSU_Schools!$A$2:$C$1146,3,FALSE)</f>
        <v>29</v>
      </c>
      <c r="C175" s="11" t="s">
        <v>237</v>
      </c>
      <c r="D175" s="12">
        <v>290101</v>
      </c>
      <c r="E175" s="11" t="s">
        <v>58</v>
      </c>
      <c r="F175" s="11" t="s">
        <v>242</v>
      </c>
      <c r="G175" s="11" t="s">
        <v>8</v>
      </c>
      <c r="H175" s="13">
        <v>0</v>
      </c>
      <c r="I175" s="13">
        <v>0</v>
      </c>
      <c r="J175" s="13">
        <v>1</v>
      </c>
      <c r="K175" s="13">
        <v>0</v>
      </c>
      <c r="L175" s="13">
        <v>1</v>
      </c>
      <c r="M175" s="13">
        <v>1</v>
      </c>
      <c r="N175" s="13">
        <v>1</v>
      </c>
      <c r="O175" s="13">
        <v>1</v>
      </c>
      <c r="P175" s="13">
        <v>0</v>
      </c>
      <c r="Q175" s="13">
        <v>0</v>
      </c>
      <c r="R175" s="13">
        <v>1</v>
      </c>
      <c r="S175" s="13">
        <v>2</v>
      </c>
      <c r="T175" s="13">
        <v>0</v>
      </c>
      <c r="U175" s="13">
        <v>0</v>
      </c>
      <c r="V175" s="13">
        <v>0</v>
      </c>
      <c r="W175" s="13">
        <v>0</v>
      </c>
      <c r="X175" s="13">
        <v>2</v>
      </c>
      <c r="Y175" s="13">
        <v>0</v>
      </c>
      <c r="Z175" s="13">
        <v>2</v>
      </c>
      <c r="AA175" s="13">
        <v>0</v>
      </c>
      <c r="AB175" s="13">
        <v>1</v>
      </c>
      <c r="AC175" s="13">
        <v>0</v>
      </c>
      <c r="AD175" s="13">
        <v>0</v>
      </c>
      <c r="AE175" s="13">
        <v>0</v>
      </c>
      <c r="AF175" s="13">
        <v>0</v>
      </c>
      <c r="AG175" s="13">
        <v>0</v>
      </c>
      <c r="AH175" s="13">
        <v>0</v>
      </c>
      <c r="AI175" s="13">
        <v>0</v>
      </c>
      <c r="AJ175" s="13">
        <v>39</v>
      </c>
      <c r="AK175" s="12">
        <v>13</v>
      </c>
      <c r="AL175" s="14">
        <f t="shared" si="2"/>
        <v>0.33333333333333331</v>
      </c>
      <c r="AM175" s="5">
        <f>SUM(H175:O175)</f>
        <v>5</v>
      </c>
      <c r="AN175" s="5">
        <v>9</v>
      </c>
      <c r="AO175" s="6">
        <f>AM175/AN175</f>
        <v>0.55555555555555558</v>
      </c>
      <c r="AP175" s="5">
        <f>SUM(U175:Y175)</f>
        <v>2</v>
      </c>
      <c r="AQ175" s="5">
        <v>8</v>
      </c>
      <c r="AR175" s="6">
        <f>AP175/AQ175</f>
        <v>0.25</v>
      </c>
      <c r="AS175" s="5">
        <f>SUM(Z175:AI175)</f>
        <v>3</v>
      </c>
      <c r="AT175" s="5">
        <v>13</v>
      </c>
      <c r="AU175" s="6">
        <f>AS175/AT175</f>
        <v>0.23076923076923078</v>
      </c>
      <c r="AV175" s="5">
        <f>SUM(P175:T175)</f>
        <v>3</v>
      </c>
      <c r="AW175" s="5">
        <v>9</v>
      </c>
      <c r="AX175" s="6">
        <f>AV175/AW175</f>
        <v>0.33333333333333331</v>
      </c>
      <c r="AY175" s="5"/>
      <c r="AZ175" s="5">
        <v>0</v>
      </c>
      <c r="BA175" s="5"/>
      <c r="BB175" s="9"/>
      <c r="BC175" s="9">
        <v>0</v>
      </c>
      <c r="BD175" s="9"/>
    </row>
    <row r="176" spans="1:56">
      <c r="A176" s="11" t="s">
        <v>56</v>
      </c>
      <c r="B176" s="2">
        <f>VLOOKUP(D176,[1]ATE_MSU_Schools!$A$2:$C$1146,3,FALSE)</f>
        <v>29</v>
      </c>
      <c r="C176" s="11" t="s">
        <v>237</v>
      </c>
      <c r="D176" s="12">
        <v>290101</v>
      </c>
      <c r="E176" s="11" t="s">
        <v>58</v>
      </c>
      <c r="F176" s="11" t="s">
        <v>243</v>
      </c>
      <c r="G176" s="11" t="s">
        <v>8</v>
      </c>
      <c r="H176" s="13">
        <v>0</v>
      </c>
      <c r="I176" s="13">
        <v>1</v>
      </c>
      <c r="J176" s="13">
        <v>0</v>
      </c>
      <c r="K176" s="13">
        <v>1</v>
      </c>
      <c r="L176" s="13">
        <v>1</v>
      </c>
      <c r="M176" s="13">
        <v>1</v>
      </c>
      <c r="N176" s="13">
        <v>0</v>
      </c>
      <c r="O176" s="13">
        <v>1</v>
      </c>
      <c r="P176" s="13">
        <v>1</v>
      </c>
      <c r="Q176" s="13">
        <v>1</v>
      </c>
      <c r="R176" s="13">
        <v>2</v>
      </c>
      <c r="S176" s="13">
        <v>0</v>
      </c>
      <c r="T176" s="13">
        <v>0</v>
      </c>
      <c r="U176" s="13">
        <v>1</v>
      </c>
      <c r="V176" s="13">
        <v>0</v>
      </c>
      <c r="W176" s="13">
        <v>0</v>
      </c>
      <c r="X176" s="13">
        <v>0</v>
      </c>
      <c r="Y176" s="13">
        <v>2</v>
      </c>
      <c r="Z176" s="13">
        <v>0</v>
      </c>
      <c r="AA176" s="13">
        <v>0</v>
      </c>
      <c r="AB176" s="13">
        <v>2</v>
      </c>
      <c r="AC176" s="13">
        <v>0</v>
      </c>
      <c r="AD176" s="13">
        <v>0</v>
      </c>
      <c r="AE176" s="13">
        <v>0</v>
      </c>
      <c r="AF176" s="13">
        <v>0</v>
      </c>
      <c r="AG176" s="13">
        <v>0</v>
      </c>
      <c r="AH176" s="13">
        <v>0</v>
      </c>
      <c r="AI176" s="13">
        <v>0</v>
      </c>
      <c r="AJ176" s="13">
        <v>39</v>
      </c>
      <c r="AK176" s="12">
        <v>14</v>
      </c>
      <c r="AL176" s="14">
        <f t="shared" si="2"/>
        <v>0.35897435897435898</v>
      </c>
      <c r="AM176" s="5">
        <f>SUM(H176:O176)</f>
        <v>5</v>
      </c>
      <c r="AN176" s="5">
        <v>9</v>
      </c>
      <c r="AO176" s="6">
        <f>AM176/AN176</f>
        <v>0.55555555555555558</v>
      </c>
      <c r="AP176" s="5">
        <f>SUM(U176:Y176)</f>
        <v>3</v>
      </c>
      <c r="AQ176" s="5">
        <v>8</v>
      </c>
      <c r="AR176" s="6">
        <f>AP176/AQ176</f>
        <v>0.375</v>
      </c>
      <c r="AS176" s="5">
        <f>SUM(Z176:AI176)</f>
        <v>2</v>
      </c>
      <c r="AT176" s="5">
        <v>13</v>
      </c>
      <c r="AU176" s="6">
        <f>AS176/AT176</f>
        <v>0.15384615384615385</v>
      </c>
      <c r="AV176" s="5">
        <f>SUM(P176:T176)</f>
        <v>4</v>
      </c>
      <c r="AW176" s="5">
        <v>9</v>
      </c>
      <c r="AX176" s="6">
        <f>AV176/AW176</f>
        <v>0.44444444444444442</v>
      </c>
      <c r="AY176" s="5"/>
      <c r="AZ176" s="5">
        <v>0</v>
      </c>
      <c r="BA176" s="5"/>
      <c r="BB176" s="9"/>
      <c r="BC176" s="9">
        <v>0</v>
      </c>
      <c r="BD176" s="9"/>
    </row>
    <row r="177" spans="1:56">
      <c r="A177" s="11" t="s">
        <v>56</v>
      </c>
      <c r="B177" s="2">
        <f>VLOOKUP(D177,[1]ATE_MSU_Schools!$A$2:$C$1146,3,FALSE)</f>
        <v>29</v>
      </c>
      <c r="C177" s="11" t="s">
        <v>237</v>
      </c>
      <c r="D177" s="12">
        <v>290101</v>
      </c>
      <c r="E177" s="11" t="s">
        <v>58</v>
      </c>
      <c r="F177" s="11" t="s">
        <v>244</v>
      </c>
      <c r="G177" s="11" t="s">
        <v>13</v>
      </c>
      <c r="H177" s="13">
        <v>2</v>
      </c>
      <c r="I177" s="13">
        <v>2</v>
      </c>
      <c r="J177" s="13">
        <v>0</v>
      </c>
      <c r="K177" s="13">
        <v>2</v>
      </c>
      <c r="L177" s="13">
        <v>1</v>
      </c>
      <c r="M177" s="13">
        <v>0</v>
      </c>
      <c r="N177" s="13">
        <v>1</v>
      </c>
      <c r="O177" s="13">
        <v>0</v>
      </c>
      <c r="P177" s="13">
        <v>0</v>
      </c>
      <c r="Q177" s="13">
        <v>1</v>
      </c>
      <c r="R177" s="13">
        <v>0</v>
      </c>
      <c r="S177" s="13">
        <v>0</v>
      </c>
      <c r="T177" s="13">
        <v>0</v>
      </c>
      <c r="U177" s="13">
        <v>0</v>
      </c>
      <c r="V177" s="13">
        <v>0</v>
      </c>
      <c r="W177" s="13">
        <v>0</v>
      </c>
      <c r="X177" s="13">
        <v>1</v>
      </c>
      <c r="Y177" s="13">
        <v>1</v>
      </c>
      <c r="Z177" s="13">
        <v>1</v>
      </c>
      <c r="AA177" s="13">
        <v>0</v>
      </c>
      <c r="AB177" s="13">
        <v>0</v>
      </c>
      <c r="AC177" s="13">
        <v>0</v>
      </c>
      <c r="AD177" s="13">
        <v>0</v>
      </c>
      <c r="AE177" s="13">
        <v>1</v>
      </c>
      <c r="AF177" s="13">
        <v>1</v>
      </c>
      <c r="AG177" s="13">
        <v>2</v>
      </c>
      <c r="AH177" s="13">
        <v>2</v>
      </c>
      <c r="AI177" s="13">
        <v>0</v>
      </c>
      <c r="AJ177" s="13">
        <v>44</v>
      </c>
      <c r="AK177" s="12">
        <v>17</v>
      </c>
      <c r="AL177" s="14">
        <f t="shared" si="2"/>
        <v>0.38636363636363635</v>
      </c>
      <c r="AM177" s="5"/>
      <c r="AN177" s="5">
        <v>9</v>
      </c>
      <c r="AO177" s="5"/>
      <c r="AP177" s="5"/>
      <c r="AQ177" s="5">
        <v>7</v>
      </c>
      <c r="AR177" s="5"/>
      <c r="AS177" s="5"/>
      <c r="AT177" s="5">
        <v>0</v>
      </c>
      <c r="AU177" s="6"/>
      <c r="AV177" s="5"/>
      <c r="AW177" s="5">
        <v>0</v>
      </c>
      <c r="AX177" s="5"/>
      <c r="AY177" s="5"/>
      <c r="AZ177" s="5">
        <v>11</v>
      </c>
      <c r="BA177" s="5"/>
      <c r="BB177" s="9"/>
      <c r="BC177" s="9">
        <v>17</v>
      </c>
      <c r="BD177" s="9"/>
    </row>
    <row r="178" spans="1:56">
      <c r="A178" s="11" t="s">
        <v>56</v>
      </c>
      <c r="B178" s="2">
        <f>VLOOKUP(D178,[1]ATE_MSU_Schools!$A$2:$C$1146,3,FALSE)</f>
        <v>29</v>
      </c>
      <c r="C178" s="11" t="s">
        <v>237</v>
      </c>
      <c r="D178" s="12">
        <v>290101</v>
      </c>
      <c r="E178" s="11" t="s">
        <v>58</v>
      </c>
      <c r="F178" s="11" t="s">
        <v>245</v>
      </c>
      <c r="G178" s="11" t="s">
        <v>11</v>
      </c>
      <c r="H178" s="13">
        <v>2</v>
      </c>
      <c r="I178" s="13">
        <v>0</v>
      </c>
      <c r="J178" s="13">
        <v>0</v>
      </c>
      <c r="K178" s="13">
        <v>0</v>
      </c>
      <c r="L178" s="13">
        <v>0</v>
      </c>
      <c r="M178" s="13">
        <v>0</v>
      </c>
      <c r="N178" s="13">
        <v>0</v>
      </c>
      <c r="O178" s="13">
        <v>1</v>
      </c>
      <c r="P178" s="13">
        <v>0</v>
      </c>
      <c r="Q178" s="13">
        <v>0</v>
      </c>
      <c r="R178" s="13">
        <v>0</v>
      </c>
      <c r="S178" s="13">
        <v>2</v>
      </c>
      <c r="T178" s="13">
        <v>0</v>
      </c>
      <c r="U178" s="13">
        <v>0</v>
      </c>
      <c r="V178" s="13">
        <v>0</v>
      </c>
      <c r="W178" s="13">
        <v>0</v>
      </c>
      <c r="X178" s="13">
        <v>0</v>
      </c>
      <c r="Y178" s="13">
        <v>0</v>
      </c>
      <c r="Z178" s="13">
        <v>0</v>
      </c>
      <c r="AA178" s="13">
        <v>0</v>
      </c>
      <c r="AB178" s="13">
        <v>0</v>
      </c>
      <c r="AC178" s="13">
        <v>0</v>
      </c>
      <c r="AD178" s="13">
        <v>0</v>
      </c>
      <c r="AE178" s="13">
        <v>0</v>
      </c>
      <c r="AF178" s="13">
        <v>0</v>
      </c>
      <c r="AG178" s="13">
        <v>0</v>
      </c>
      <c r="AH178" s="13">
        <v>2</v>
      </c>
      <c r="AI178" s="13">
        <v>0</v>
      </c>
      <c r="AJ178" s="13">
        <v>43</v>
      </c>
      <c r="AK178" s="12">
        <v>7</v>
      </c>
      <c r="AL178" s="14">
        <f t="shared" si="2"/>
        <v>0.16279069767441862</v>
      </c>
      <c r="AM178" s="5"/>
      <c r="AN178" s="5">
        <v>9</v>
      </c>
      <c r="AO178" s="5"/>
      <c r="AP178" s="5"/>
      <c r="AQ178" s="5">
        <v>8</v>
      </c>
      <c r="AR178" s="5"/>
      <c r="AS178" s="5"/>
      <c r="AT178" s="5">
        <v>0</v>
      </c>
      <c r="AU178" s="6"/>
      <c r="AV178" s="5"/>
      <c r="AW178" s="5">
        <v>0</v>
      </c>
      <c r="AX178" s="5"/>
      <c r="AY178" s="5"/>
      <c r="AZ178" s="5">
        <v>10</v>
      </c>
      <c r="BA178" s="5"/>
      <c r="BB178" s="9"/>
      <c r="BC178" s="9">
        <v>16</v>
      </c>
      <c r="BD178" s="9"/>
    </row>
    <row r="179" spans="1:56">
      <c r="A179" s="11" t="s">
        <v>56</v>
      </c>
      <c r="B179" s="2">
        <f>VLOOKUP(D179,[1]ATE_MSU_Schools!$A$2:$C$1146,3,FALSE)</f>
        <v>29</v>
      </c>
      <c r="C179" s="11" t="s">
        <v>237</v>
      </c>
      <c r="D179" s="12">
        <v>290101</v>
      </c>
      <c r="E179" s="11" t="s">
        <v>58</v>
      </c>
      <c r="F179" s="11" t="s">
        <v>246</v>
      </c>
      <c r="G179" s="11" t="s">
        <v>7</v>
      </c>
      <c r="H179" s="13">
        <v>0</v>
      </c>
      <c r="I179" s="13">
        <v>0</v>
      </c>
      <c r="J179" s="13">
        <v>0</v>
      </c>
      <c r="K179" s="13">
        <v>0</v>
      </c>
      <c r="L179" s="13">
        <v>0</v>
      </c>
      <c r="M179" s="13">
        <v>0</v>
      </c>
      <c r="N179" s="13">
        <v>1</v>
      </c>
      <c r="O179" s="13">
        <v>0</v>
      </c>
      <c r="P179" s="13">
        <v>1</v>
      </c>
      <c r="Q179" s="13">
        <v>1</v>
      </c>
      <c r="R179" s="13">
        <v>1</v>
      </c>
      <c r="S179" s="13">
        <v>1</v>
      </c>
      <c r="T179" s="13">
        <v>1</v>
      </c>
      <c r="U179" s="13">
        <v>0</v>
      </c>
      <c r="V179" s="13">
        <v>1</v>
      </c>
      <c r="W179" s="13">
        <v>1</v>
      </c>
      <c r="X179" s="13">
        <v>1</v>
      </c>
      <c r="Y179" s="13">
        <v>1</v>
      </c>
      <c r="Z179" s="13">
        <v>1</v>
      </c>
      <c r="AA179" s="13">
        <v>2</v>
      </c>
      <c r="AB179" s="13">
        <v>1</v>
      </c>
      <c r="AC179" s="13">
        <v>0</v>
      </c>
      <c r="AD179" s="13">
        <v>1</v>
      </c>
      <c r="AE179" s="13">
        <v>0</v>
      </c>
      <c r="AF179" s="13">
        <v>0</v>
      </c>
      <c r="AG179" s="13">
        <v>1</v>
      </c>
      <c r="AH179" s="13">
        <v>1</v>
      </c>
      <c r="AI179" s="13"/>
      <c r="AJ179" s="13">
        <v>39</v>
      </c>
      <c r="AK179" s="12">
        <v>16</v>
      </c>
      <c r="AL179" s="14">
        <f t="shared" si="2"/>
        <v>0.41025641025641024</v>
      </c>
      <c r="AM179" s="5">
        <f>SUM([1]Orig8!W178:AD178)</f>
        <v>0</v>
      </c>
      <c r="AN179" s="5">
        <v>9</v>
      </c>
      <c r="AO179" s="6">
        <f>AM179/AN179</f>
        <v>0</v>
      </c>
      <c r="AP179" s="5">
        <f>SUM(H179:L179)</f>
        <v>0</v>
      </c>
      <c r="AQ179" s="5">
        <v>8</v>
      </c>
      <c r="AR179" s="6">
        <f>AP179/AQ179</f>
        <v>0</v>
      </c>
      <c r="AS179" s="5">
        <f>SUM(M179:U179)</f>
        <v>6</v>
      </c>
      <c r="AT179" s="5">
        <v>13</v>
      </c>
      <c r="AU179" s="6">
        <f>AS179/AT179</f>
        <v>0.46153846153846156</v>
      </c>
      <c r="AV179" s="5">
        <f>SUM(AD179:AH179)</f>
        <v>3</v>
      </c>
      <c r="AW179" s="5">
        <v>9</v>
      </c>
      <c r="AX179" s="6">
        <f>AV179/AW179</f>
        <v>0.33333333333333331</v>
      </c>
      <c r="AY179" s="5"/>
      <c r="AZ179" s="5">
        <v>0</v>
      </c>
      <c r="BA179" s="5"/>
      <c r="BB179" s="9"/>
      <c r="BC179" s="9">
        <v>0</v>
      </c>
      <c r="BD179" s="9"/>
    </row>
    <row r="180" spans="1:56">
      <c r="A180" s="11" t="s">
        <v>56</v>
      </c>
      <c r="B180" s="2">
        <f>VLOOKUP(D180,[1]ATE_MSU_Schools!$A$2:$C$1146,3,FALSE)</f>
        <v>29</v>
      </c>
      <c r="C180" s="11" t="s">
        <v>237</v>
      </c>
      <c r="D180" s="12">
        <v>290101</v>
      </c>
      <c r="E180" s="11" t="s">
        <v>58</v>
      </c>
      <c r="F180" s="11" t="s">
        <v>247</v>
      </c>
      <c r="G180" s="11" t="s">
        <v>10</v>
      </c>
      <c r="H180" s="13">
        <v>0</v>
      </c>
      <c r="I180" s="13">
        <v>0</v>
      </c>
      <c r="J180" s="13">
        <v>0</v>
      </c>
      <c r="K180" s="13">
        <v>1</v>
      </c>
      <c r="L180" s="13">
        <v>0</v>
      </c>
      <c r="M180" s="13">
        <v>0</v>
      </c>
      <c r="N180" s="13">
        <v>1</v>
      </c>
      <c r="O180" s="13">
        <v>1</v>
      </c>
      <c r="P180" s="13">
        <v>2</v>
      </c>
      <c r="Q180" s="13">
        <v>0</v>
      </c>
      <c r="R180" s="13">
        <v>0</v>
      </c>
      <c r="S180" s="13">
        <v>0</v>
      </c>
      <c r="T180" s="13">
        <v>0</v>
      </c>
      <c r="U180" s="13">
        <v>0</v>
      </c>
      <c r="V180" s="13">
        <v>0</v>
      </c>
      <c r="W180" s="13">
        <v>1</v>
      </c>
      <c r="X180" s="13">
        <v>0</v>
      </c>
      <c r="Y180" s="13">
        <v>1</v>
      </c>
      <c r="Z180" s="13">
        <v>0</v>
      </c>
      <c r="AA180" s="13">
        <v>1</v>
      </c>
      <c r="AB180" s="13">
        <v>0</v>
      </c>
      <c r="AC180" s="13">
        <v>0</v>
      </c>
      <c r="AD180" s="13">
        <v>0</v>
      </c>
      <c r="AE180" s="13">
        <v>0</v>
      </c>
      <c r="AF180" s="13">
        <v>1</v>
      </c>
      <c r="AG180" s="13">
        <v>0</v>
      </c>
      <c r="AH180" s="13">
        <v>0</v>
      </c>
      <c r="AI180" s="13">
        <v>2</v>
      </c>
      <c r="AJ180" s="13">
        <v>40</v>
      </c>
      <c r="AK180" s="12">
        <v>11</v>
      </c>
      <c r="AL180" s="14">
        <f t="shared" si="2"/>
        <v>0.27500000000000002</v>
      </c>
      <c r="AM180" s="5"/>
      <c r="AN180" s="5">
        <v>9</v>
      </c>
      <c r="AO180" s="5"/>
      <c r="AP180" s="5"/>
      <c r="AQ180" s="5">
        <v>7</v>
      </c>
      <c r="AR180" s="5"/>
      <c r="AS180" s="5"/>
      <c r="AT180" s="5">
        <v>13</v>
      </c>
      <c r="AU180" s="5"/>
      <c r="AV180" s="5"/>
      <c r="AW180" s="5">
        <v>0</v>
      </c>
      <c r="AX180" s="5"/>
      <c r="AY180" s="5"/>
      <c r="AZ180" s="5">
        <v>11</v>
      </c>
      <c r="BA180" s="5"/>
      <c r="BB180" s="9"/>
      <c r="BC180" s="9">
        <v>0</v>
      </c>
      <c r="BD180" s="9"/>
    </row>
    <row r="181" spans="1:56">
      <c r="A181" s="11" t="s">
        <v>56</v>
      </c>
      <c r="B181" s="2">
        <f>VLOOKUP(D181,[1]ATE_MSU_Schools!$A$2:$C$1146,3,FALSE)</f>
        <v>29</v>
      </c>
      <c r="C181" s="11" t="s">
        <v>237</v>
      </c>
      <c r="D181" s="12">
        <v>290101</v>
      </c>
      <c r="E181" s="11" t="s">
        <v>58</v>
      </c>
      <c r="F181" s="11" t="s">
        <v>248</v>
      </c>
      <c r="G181" s="11" t="s">
        <v>14</v>
      </c>
      <c r="H181" s="13">
        <v>1</v>
      </c>
      <c r="I181" s="13">
        <v>0</v>
      </c>
      <c r="J181" s="13">
        <v>1</v>
      </c>
      <c r="K181" s="13">
        <v>2</v>
      </c>
      <c r="L181" s="13">
        <v>1</v>
      </c>
      <c r="M181" s="13">
        <v>1</v>
      </c>
      <c r="N181" s="13">
        <v>0</v>
      </c>
      <c r="O181" s="13">
        <v>1</v>
      </c>
      <c r="P181" s="13">
        <v>1</v>
      </c>
      <c r="Q181" s="13">
        <v>1</v>
      </c>
      <c r="R181" s="13">
        <v>1</v>
      </c>
      <c r="S181" s="13">
        <v>0</v>
      </c>
      <c r="T181" s="13">
        <v>0</v>
      </c>
      <c r="U181" s="13">
        <v>0</v>
      </c>
      <c r="V181" s="13">
        <v>1</v>
      </c>
      <c r="W181" s="13">
        <v>0</v>
      </c>
      <c r="X181" s="13">
        <v>1</v>
      </c>
      <c r="Y181" s="13">
        <v>1</v>
      </c>
      <c r="Z181" s="13">
        <v>0</v>
      </c>
      <c r="AA181" s="13">
        <v>0</v>
      </c>
      <c r="AB181" s="13">
        <v>0</v>
      </c>
      <c r="AC181" s="13">
        <v>1</v>
      </c>
      <c r="AD181" s="13">
        <v>0</v>
      </c>
      <c r="AE181" s="13">
        <v>1</v>
      </c>
      <c r="AF181" s="13">
        <v>0</v>
      </c>
      <c r="AG181" s="13">
        <v>0</v>
      </c>
      <c r="AH181" s="13"/>
      <c r="AI181" s="13"/>
      <c r="AJ181" s="13">
        <v>37</v>
      </c>
      <c r="AK181" s="12">
        <v>14</v>
      </c>
      <c r="AL181" s="14">
        <f t="shared" si="2"/>
        <v>0.3783783783783784</v>
      </c>
      <c r="AM181" s="5"/>
      <c r="AN181" s="5">
        <v>9</v>
      </c>
      <c r="AO181" s="5"/>
      <c r="AP181" s="5"/>
      <c r="AQ181" s="5">
        <v>7</v>
      </c>
      <c r="AR181" s="5"/>
      <c r="AS181" s="5"/>
      <c r="AT181" s="5">
        <v>13</v>
      </c>
      <c r="AU181" s="5"/>
      <c r="AV181" s="5"/>
      <c r="AW181" s="5">
        <v>8</v>
      </c>
      <c r="AX181" s="5"/>
      <c r="AY181" s="5"/>
      <c r="AZ181" s="5">
        <v>0</v>
      </c>
      <c r="BA181" s="5"/>
      <c r="BB181" s="9"/>
      <c r="BC181" s="9">
        <v>0</v>
      </c>
      <c r="BD181" s="9"/>
    </row>
    <row r="182" spans="1:56">
      <c r="A182" s="11" t="s">
        <v>56</v>
      </c>
      <c r="B182" s="2">
        <f>VLOOKUP(D182,[1]ATE_MSU_Schools!$A$2:$C$1146,3,FALSE)</f>
        <v>29</v>
      </c>
      <c r="C182" s="11" t="s">
        <v>249</v>
      </c>
      <c r="D182" s="12">
        <v>290113</v>
      </c>
      <c r="E182" s="11" t="s">
        <v>14</v>
      </c>
      <c r="F182" s="11" t="s">
        <v>250</v>
      </c>
      <c r="G182" s="11" t="s">
        <v>13</v>
      </c>
      <c r="H182" s="13">
        <v>2</v>
      </c>
      <c r="I182" s="13">
        <v>0</v>
      </c>
      <c r="J182" s="13">
        <v>1</v>
      </c>
      <c r="K182" s="13">
        <v>0</v>
      </c>
      <c r="L182" s="13">
        <v>1</v>
      </c>
      <c r="M182" s="13">
        <v>0</v>
      </c>
      <c r="N182" s="13">
        <v>0</v>
      </c>
      <c r="O182" s="13">
        <v>0</v>
      </c>
      <c r="P182" s="13">
        <v>0</v>
      </c>
      <c r="Q182" s="13">
        <v>0</v>
      </c>
      <c r="R182" s="13">
        <v>0</v>
      </c>
      <c r="S182" s="13">
        <v>0</v>
      </c>
      <c r="T182" s="13">
        <v>0</v>
      </c>
      <c r="U182" s="13">
        <v>1</v>
      </c>
      <c r="V182" s="13">
        <v>1</v>
      </c>
      <c r="W182" s="13">
        <v>1</v>
      </c>
      <c r="X182" s="13">
        <v>0</v>
      </c>
      <c r="Y182" s="13">
        <v>0</v>
      </c>
      <c r="Z182" s="13">
        <v>1</v>
      </c>
      <c r="AA182" s="13">
        <v>1</v>
      </c>
      <c r="AB182" s="13">
        <v>2</v>
      </c>
      <c r="AC182" s="13">
        <v>1</v>
      </c>
      <c r="AD182" s="13">
        <v>1</v>
      </c>
      <c r="AE182" s="13">
        <v>1</v>
      </c>
      <c r="AF182" s="13">
        <v>0</v>
      </c>
      <c r="AG182" s="13">
        <v>0</v>
      </c>
      <c r="AH182" s="13">
        <v>0</v>
      </c>
      <c r="AI182" s="13">
        <v>0</v>
      </c>
      <c r="AJ182" s="13">
        <v>44</v>
      </c>
      <c r="AK182" s="12">
        <v>14</v>
      </c>
      <c r="AL182" s="14">
        <f t="shared" si="2"/>
        <v>0.31818181818181818</v>
      </c>
      <c r="AM182" s="5"/>
      <c r="AN182" s="5">
        <v>9</v>
      </c>
      <c r="AO182" s="5"/>
      <c r="AP182" s="5"/>
      <c r="AQ182" s="5">
        <v>7</v>
      </c>
      <c r="AR182" s="5"/>
      <c r="AS182" s="5"/>
      <c r="AT182" s="5">
        <v>0</v>
      </c>
      <c r="AU182" s="6"/>
      <c r="AV182" s="5"/>
      <c r="AW182" s="5">
        <v>0</v>
      </c>
      <c r="AX182" s="5"/>
      <c r="AY182" s="5"/>
      <c r="AZ182" s="5">
        <v>11</v>
      </c>
      <c r="BA182" s="5"/>
      <c r="BB182" s="9"/>
      <c r="BC182" s="9">
        <v>17</v>
      </c>
      <c r="BD182" s="9"/>
    </row>
    <row r="183" spans="1:56">
      <c r="A183" s="11" t="s">
        <v>56</v>
      </c>
      <c r="B183" s="2">
        <f>VLOOKUP(D183,[1]ATE_MSU_Schools!$A$2:$C$1146,3,FALSE)</f>
        <v>29</v>
      </c>
      <c r="C183" s="11" t="s">
        <v>249</v>
      </c>
      <c r="D183" s="12">
        <v>290113</v>
      </c>
      <c r="E183" s="11" t="s">
        <v>14</v>
      </c>
      <c r="F183" s="11" t="s">
        <v>251</v>
      </c>
      <c r="G183" s="11" t="s">
        <v>12</v>
      </c>
      <c r="H183" s="13">
        <v>0</v>
      </c>
      <c r="I183" s="13">
        <v>0</v>
      </c>
      <c r="J183" s="13">
        <v>1</v>
      </c>
      <c r="K183" s="13">
        <v>0</v>
      </c>
      <c r="L183" s="13">
        <v>1</v>
      </c>
      <c r="M183" s="13">
        <v>0</v>
      </c>
      <c r="N183" s="13">
        <v>0</v>
      </c>
      <c r="O183" s="13">
        <v>1</v>
      </c>
      <c r="P183" s="13">
        <v>1</v>
      </c>
      <c r="Q183" s="13">
        <v>2</v>
      </c>
      <c r="R183" s="13">
        <v>1</v>
      </c>
      <c r="S183" s="13">
        <v>0</v>
      </c>
      <c r="T183" s="13">
        <v>0</v>
      </c>
      <c r="U183" s="13">
        <v>1</v>
      </c>
      <c r="V183" s="13">
        <v>2</v>
      </c>
      <c r="W183" s="13">
        <v>2</v>
      </c>
      <c r="X183" s="13">
        <v>1</v>
      </c>
      <c r="Y183" s="13">
        <v>2</v>
      </c>
      <c r="Z183" s="13">
        <v>1</v>
      </c>
      <c r="AA183" s="13">
        <v>0</v>
      </c>
      <c r="AB183" s="13">
        <v>2</v>
      </c>
      <c r="AC183" s="13">
        <v>1</v>
      </c>
      <c r="AD183" s="13">
        <v>0</v>
      </c>
      <c r="AE183" s="13">
        <v>1</v>
      </c>
      <c r="AF183" s="13">
        <v>2</v>
      </c>
      <c r="AG183" s="13">
        <v>1</v>
      </c>
      <c r="AH183" s="13">
        <v>2</v>
      </c>
      <c r="AI183" s="13">
        <v>1</v>
      </c>
      <c r="AJ183" s="13">
        <v>44</v>
      </c>
      <c r="AK183" s="12">
        <v>26</v>
      </c>
      <c r="AL183" s="14">
        <f t="shared" si="2"/>
        <v>0.59090909090909094</v>
      </c>
      <c r="AM183" s="5"/>
      <c r="AN183" s="5">
        <v>9</v>
      </c>
      <c r="AO183" s="5"/>
      <c r="AP183" s="5"/>
      <c r="AQ183" s="5">
        <v>8</v>
      </c>
      <c r="AR183" s="5"/>
      <c r="AS183" s="5"/>
      <c r="AT183" s="5">
        <v>0</v>
      </c>
      <c r="AU183" s="6"/>
      <c r="AV183" s="5"/>
      <c r="AW183" s="5">
        <v>0</v>
      </c>
      <c r="AX183" s="5"/>
      <c r="AY183" s="5"/>
      <c r="AZ183" s="5">
        <v>10</v>
      </c>
      <c r="BA183" s="5"/>
      <c r="BB183" s="9"/>
      <c r="BC183" s="9">
        <v>17</v>
      </c>
      <c r="BD183" s="9"/>
    </row>
    <row r="184" spans="1:56">
      <c r="A184" s="11" t="s">
        <v>56</v>
      </c>
      <c r="B184" s="2">
        <f>VLOOKUP(D184,[1]ATE_MSU_Schools!$A$2:$C$1146,3,FALSE)</f>
        <v>29</v>
      </c>
      <c r="C184" s="11" t="s">
        <v>252</v>
      </c>
      <c r="D184" s="12">
        <v>290103</v>
      </c>
      <c r="E184" s="11" t="s">
        <v>253</v>
      </c>
      <c r="F184" s="11" t="s">
        <v>254</v>
      </c>
      <c r="G184" s="11" t="s">
        <v>11</v>
      </c>
      <c r="H184" s="13">
        <v>0</v>
      </c>
      <c r="I184" s="13">
        <v>0</v>
      </c>
      <c r="J184" s="13">
        <v>0</v>
      </c>
      <c r="K184" s="13">
        <v>0</v>
      </c>
      <c r="L184" s="13">
        <v>0</v>
      </c>
      <c r="M184" s="13">
        <v>1</v>
      </c>
      <c r="N184" s="13">
        <v>2</v>
      </c>
      <c r="O184" s="13">
        <v>0</v>
      </c>
      <c r="P184" s="13">
        <v>0</v>
      </c>
      <c r="Q184" s="13">
        <v>0</v>
      </c>
      <c r="R184" s="13">
        <v>0</v>
      </c>
      <c r="S184" s="13">
        <v>0</v>
      </c>
      <c r="T184" s="13">
        <v>0</v>
      </c>
      <c r="U184" s="13">
        <v>0</v>
      </c>
      <c r="V184" s="13">
        <v>0</v>
      </c>
      <c r="W184" s="13">
        <v>0</v>
      </c>
      <c r="X184" s="13">
        <v>0</v>
      </c>
      <c r="Y184" s="13">
        <v>0</v>
      </c>
      <c r="Z184" s="13">
        <v>0</v>
      </c>
      <c r="AA184" s="13">
        <v>0</v>
      </c>
      <c r="AB184" s="13">
        <v>0</v>
      </c>
      <c r="AC184" s="13">
        <v>0</v>
      </c>
      <c r="AD184" s="13">
        <v>0</v>
      </c>
      <c r="AE184" s="13">
        <v>0</v>
      </c>
      <c r="AF184" s="13">
        <v>1</v>
      </c>
      <c r="AG184" s="13">
        <v>0</v>
      </c>
      <c r="AH184" s="13">
        <v>0</v>
      </c>
      <c r="AI184" s="13">
        <v>0</v>
      </c>
      <c r="AJ184" s="13">
        <v>43</v>
      </c>
      <c r="AK184" s="12">
        <v>4</v>
      </c>
      <c r="AL184" s="14">
        <f t="shared" si="2"/>
        <v>9.3023255813953487E-2</v>
      </c>
      <c r="AM184" s="5"/>
      <c r="AN184" s="5">
        <v>9</v>
      </c>
      <c r="AO184" s="5"/>
      <c r="AP184" s="5"/>
      <c r="AQ184" s="5">
        <v>8</v>
      </c>
      <c r="AR184" s="5"/>
      <c r="AS184" s="5"/>
      <c r="AT184" s="5">
        <v>0</v>
      </c>
      <c r="AU184" s="6"/>
      <c r="AV184" s="5"/>
      <c r="AW184" s="5">
        <v>0</v>
      </c>
      <c r="AX184" s="5"/>
      <c r="AY184" s="5"/>
      <c r="AZ184" s="5">
        <v>10</v>
      </c>
      <c r="BA184" s="5"/>
      <c r="BB184" s="9"/>
      <c r="BC184" s="9">
        <v>16</v>
      </c>
      <c r="BD184" s="9"/>
    </row>
    <row r="185" spans="1:56">
      <c r="A185" s="11" t="s">
        <v>56</v>
      </c>
      <c r="B185" s="2">
        <f>VLOOKUP(D185,[1]ATE_MSU_Schools!$A$2:$C$1146,3,FALSE)</f>
        <v>29</v>
      </c>
      <c r="C185" s="11" t="s">
        <v>252</v>
      </c>
      <c r="D185" s="12">
        <v>290103</v>
      </c>
      <c r="E185" s="11" t="s">
        <v>253</v>
      </c>
      <c r="F185" s="11" t="s">
        <v>255</v>
      </c>
      <c r="G185" s="11" t="s">
        <v>8</v>
      </c>
      <c r="H185" s="13">
        <v>1</v>
      </c>
      <c r="I185" s="13">
        <v>1</v>
      </c>
      <c r="J185" s="13">
        <v>0</v>
      </c>
      <c r="K185" s="13">
        <v>1</v>
      </c>
      <c r="L185" s="13">
        <v>0</v>
      </c>
      <c r="M185" s="13">
        <v>1</v>
      </c>
      <c r="N185" s="13">
        <v>1</v>
      </c>
      <c r="O185" s="13">
        <v>1</v>
      </c>
      <c r="P185" s="13">
        <v>1</v>
      </c>
      <c r="Q185" s="13">
        <v>0</v>
      </c>
      <c r="R185" s="13">
        <v>0</v>
      </c>
      <c r="S185" s="13">
        <v>0</v>
      </c>
      <c r="T185" s="13">
        <v>0</v>
      </c>
      <c r="U185" s="13">
        <v>0</v>
      </c>
      <c r="V185" s="13">
        <v>0</v>
      </c>
      <c r="W185" s="13">
        <v>0</v>
      </c>
      <c r="X185" s="13">
        <v>0</v>
      </c>
      <c r="Y185" s="13">
        <v>0</v>
      </c>
      <c r="Z185" s="13">
        <v>0</v>
      </c>
      <c r="AA185" s="13">
        <v>1</v>
      </c>
      <c r="AB185" s="13">
        <v>0</v>
      </c>
      <c r="AC185" s="13">
        <v>0</v>
      </c>
      <c r="AD185" s="13">
        <v>0</v>
      </c>
      <c r="AE185" s="13">
        <v>0</v>
      </c>
      <c r="AF185" s="13">
        <v>0</v>
      </c>
      <c r="AG185" s="13">
        <v>1</v>
      </c>
      <c r="AH185" s="13">
        <v>1</v>
      </c>
      <c r="AI185" s="13">
        <v>0</v>
      </c>
      <c r="AJ185" s="13">
        <v>39</v>
      </c>
      <c r="AK185" s="12">
        <v>9</v>
      </c>
      <c r="AL185" s="14">
        <f t="shared" si="2"/>
        <v>0.23076923076923078</v>
      </c>
      <c r="AM185" s="5">
        <f>SUM(H185:O185)</f>
        <v>6</v>
      </c>
      <c r="AN185" s="5">
        <v>9</v>
      </c>
      <c r="AO185" s="6">
        <f>AM185/AN185</f>
        <v>0.66666666666666663</v>
      </c>
      <c r="AP185" s="5">
        <f>SUM(U185:Y185)</f>
        <v>0</v>
      </c>
      <c r="AQ185" s="5">
        <v>8</v>
      </c>
      <c r="AR185" s="6">
        <f>AP185/AQ185</f>
        <v>0</v>
      </c>
      <c r="AS185" s="5">
        <f>SUM(Z185:AI185)</f>
        <v>3</v>
      </c>
      <c r="AT185" s="5">
        <v>13</v>
      </c>
      <c r="AU185" s="6">
        <f>AS185/AT185</f>
        <v>0.23076923076923078</v>
      </c>
      <c r="AV185" s="5">
        <f>SUM(P185:T185)</f>
        <v>1</v>
      </c>
      <c r="AW185" s="5">
        <v>9</v>
      </c>
      <c r="AX185" s="6">
        <f>AV185/AW185</f>
        <v>0.1111111111111111</v>
      </c>
      <c r="AY185" s="5"/>
      <c r="AZ185" s="5">
        <v>0</v>
      </c>
      <c r="BA185" s="5"/>
      <c r="BB185" s="9"/>
      <c r="BC185" s="9">
        <v>0</v>
      </c>
      <c r="BD185" s="9"/>
    </row>
    <row r="186" spans="1:56">
      <c r="A186" s="11" t="s">
        <v>56</v>
      </c>
      <c r="B186" s="2">
        <f>VLOOKUP(D186,[1]ATE_MSU_Schools!$A$2:$C$1146,3,FALSE)</f>
        <v>29</v>
      </c>
      <c r="C186" s="11" t="s">
        <v>252</v>
      </c>
      <c r="D186" s="12">
        <v>290103</v>
      </c>
      <c r="E186" s="11" t="s">
        <v>253</v>
      </c>
      <c r="F186" s="11" t="s">
        <v>256</v>
      </c>
      <c r="G186" s="11" t="s">
        <v>14</v>
      </c>
      <c r="H186" s="13">
        <v>1</v>
      </c>
      <c r="I186" s="13">
        <v>0</v>
      </c>
      <c r="J186" s="13">
        <v>0</v>
      </c>
      <c r="K186" s="13">
        <v>0</v>
      </c>
      <c r="L186" s="13">
        <v>0</v>
      </c>
      <c r="M186" s="13">
        <v>1</v>
      </c>
      <c r="N186" s="13">
        <v>0</v>
      </c>
      <c r="O186" s="13">
        <v>1</v>
      </c>
      <c r="P186" s="13">
        <v>1</v>
      </c>
      <c r="Q186" s="13">
        <v>0</v>
      </c>
      <c r="R186" s="13">
        <v>0</v>
      </c>
      <c r="S186" s="13">
        <v>0</v>
      </c>
      <c r="T186" s="13">
        <v>1</v>
      </c>
      <c r="U186" s="13">
        <v>0</v>
      </c>
      <c r="V186" s="13">
        <v>0</v>
      </c>
      <c r="W186" s="13">
        <v>0</v>
      </c>
      <c r="X186" s="13">
        <v>1</v>
      </c>
      <c r="Y186" s="13">
        <v>1</v>
      </c>
      <c r="Z186" s="13">
        <v>0</v>
      </c>
      <c r="AA186" s="13">
        <v>0</v>
      </c>
      <c r="AB186" s="13">
        <v>0</v>
      </c>
      <c r="AC186" s="13">
        <v>0</v>
      </c>
      <c r="AD186" s="13">
        <v>1</v>
      </c>
      <c r="AE186" s="13">
        <v>0</v>
      </c>
      <c r="AF186" s="13">
        <v>1</v>
      </c>
      <c r="AG186" s="13">
        <v>0</v>
      </c>
      <c r="AH186" s="13"/>
      <c r="AI186" s="13"/>
      <c r="AJ186" s="13">
        <v>37</v>
      </c>
      <c r="AK186" s="12">
        <v>9</v>
      </c>
      <c r="AL186" s="14">
        <f t="shared" si="2"/>
        <v>0.24324324324324326</v>
      </c>
      <c r="AM186" s="5"/>
      <c r="AN186" s="5">
        <v>9</v>
      </c>
      <c r="AO186" s="5"/>
      <c r="AP186" s="5"/>
      <c r="AQ186" s="5">
        <v>7</v>
      </c>
      <c r="AR186" s="5"/>
      <c r="AS186" s="5"/>
      <c r="AT186" s="5">
        <v>13</v>
      </c>
      <c r="AU186" s="5"/>
      <c r="AV186" s="5"/>
      <c r="AW186" s="5">
        <v>8</v>
      </c>
      <c r="AX186" s="5"/>
      <c r="AY186" s="5"/>
      <c r="AZ186" s="5">
        <v>0</v>
      </c>
      <c r="BA186" s="5"/>
      <c r="BB186" s="9"/>
      <c r="BC186" s="9">
        <v>0</v>
      </c>
      <c r="BD186" s="9"/>
    </row>
    <row r="187" spans="1:56">
      <c r="A187" s="11" t="s">
        <v>56</v>
      </c>
      <c r="B187" s="2">
        <f>VLOOKUP(D187,[1]ATE_MSU_Schools!$A$2:$C$1146,3,FALSE)</f>
        <v>29</v>
      </c>
      <c r="C187" s="11" t="s">
        <v>252</v>
      </c>
      <c r="D187" s="12">
        <v>290103</v>
      </c>
      <c r="E187" s="11" t="s">
        <v>253</v>
      </c>
      <c r="F187" s="11" t="s">
        <v>257</v>
      </c>
      <c r="G187" s="11" t="s">
        <v>13</v>
      </c>
      <c r="H187" s="13">
        <v>0</v>
      </c>
      <c r="I187" s="13">
        <v>0</v>
      </c>
      <c r="J187" s="13">
        <v>0</v>
      </c>
      <c r="K187" s="13">
        <v>1</v>
      </c>
      <c r="L187" s="13">
        <v>1</v>
      </c>
      <c r="M187" s="13">
        <v>1</v>
      </c>
      <c r="N187" s="13">
        <v>0</v>
      </c>
      <c r="O187" s="13">
        <v>0</v>
      </c>
      <c r="P187" s="13">
        <v>0</v>
      </c>
      <c r="Q187" s="13">
        <v>0</v>
      </c>
      <c r="R187" s="13">
        <v>0</v>
      </c>
      <c r="S187" s="13">
        <v>0</v>
      </c>
      <c r="T187" s="13">
        <v>0</v>
      </c>
      <c r="U187" s="13">
        <v>1</v>
      </c>
      <c r="V187" s="13">
        <v>0</v>
      </c>
      <c r="W187" s="13">
        <v>0</v>
      </c>
      <c r="X187" s="13">
        <v>0</v>
      </c>
      <c r="Y187" s="13">
        <v>0</v>
      </c>
      <c r="Z187" s="13">
        <v>0</v>
      </c>
      <c r="AA187" s="13">
        <v>2</v>
      </c>
      <c r="AB187" s="13">
        <v>0</v>
      </c>
      <c r="AC187" s="13">
        <v>0</v>
      </c>
      <c r="AD187" s="13">
        <v>0</v>
      </c>
      <c r="AE187" s="13">
        <v>1</v>
      </c>
      <c r="AF187" s="13">
        <v>1</v>
      </c>
      <c r="AG187" s="13">
        <v>0</v>
      </c>
      <c r="AH187" s="13">
        <v>0</v>
      </c>
      <c r="AI187" s="13">
        <v>0</v>
      </c>
      <c r="AJ187" s="13">
        <v>44</v>
      </c>
      <c r="AK187" s="12">
        <v>8</v>
      </c>
      <c r="AL187" s="14">
        <f t="shared" si="2"/>
        <v>0.18181818181818182</v>
      </c>
      <c r="AM187" s="5"/>
      <c r="AN187" s="5">
        <v>9</v>
      </c>
      <c r="AO187" s="5"/>
      <c r="AP187" s="5"/>
      <c r="AQ187" s="5">
        <v>7</v>
      </c>
      <c r="AR187" s="5"/>
      <c r="AS187" s="5"/>
      <c r="AT187" s="5">
        <v>0</v>
      </c>
      <c r="AU187" s="6"/>
      <c r="AV187" s="5"/>
      <c r="AW187" s="5">
        <v>0</v>
      </c>
      <c r="AX187" s="5"/>
      <c r="AY187" s="5"/>
      <c r="AZ187" s="5">
        <v>11</v>
      </c>
      <c r="BA187" s="5"/>
      <c r="BB187" s="9"/>
      <c r="BC187" s="9">
        <v>17</v>
      </c>
      <c r="BD187" s="9"/>
    </row>
    <row r="188" spans="1:56">
      <c r="A188" s="11" t="s">
        <v>56</v>
      </c>
      <c r="B188" s="2">
        <f>VLOOKUP(D188,[1]ATE_MSU_Schools!$A$2:$C$1146,3,FALSE)</f>
        <v>29</v>
      </c>
      <c r="C188" s="11" t="s">
        <v>252</v>
      </c>
      <c r="D188" s="12">
        <v>290103</v>
      </c>
      <c r="E188" s="11" t="s">
        <v>253</v>
      </c>
      <c r="F188" s="11" t="s">
        <v>258</v>
      </c>
      <c r="G188" s="11" t="s">
        <v>14</v>
      </c>
      <c r="H188" s="13">
        <v>0</v>
      </c>
      <c r="I188" s="13">
        <v>0</v>
      </c>
      <c r="J188" s="13">
        <v>0</v>
      </c>
      <c r="K188" s="13">
        <v>0</v>
      </c>
      <c r="L188" s="13">
        <v>1</v>
      </c>
      <c r="M188" s="13">
        <v>1</v>
      </c>
      <c r="N188" s="13">
        <v>1</v>
      </c>
      <c r="O188" s="13">
        <v>1</v>
      </c>
      <c r="P188" s="13">
        <v>1</v>
      </c>
      <c r="Q188" s="13">
        <v>2</v>
      </c>
      <c r="R188" s="13">
        <v>0</v>
      </c>
      <c r="S188" s="13">
        <v>1</v>
      </c>
      <c r="T188" s="13">
        <v>0</v>
      </c>
      <c r="U188" s="13">
        <v>2</v>
      </c>
      <c r="V188" s="13">
        <v>0</v>
      </c>
      <c r="W188" s="13">
        <v>1</v>
      </c>
      <c r="X188" s="13">
        <v>1</v>
      </c>
      <c r="Y188" s="13">
        <v>1</v>
      </c>
      <c r="Z188" s="13">
        <v>0</v>
      </c>
      <c r="AA188" s="13">
        <v>0</v>
      </c>
      <c r="AB188" s="13">
        <v>0</v>
      </c>
      <c r="AC188" s="13">
        <v>1</v>
      </c>
      <c r="AD188" s="13">
        <v>0</v>
      </c>
      <c r="AE188" s="13">
        <v>1</v>
      </c>
      <c r="AF188" s="13">
        <v>0</v>
      </c>
      <c r="AG188" s="13">
        <v>0</v>
      </c>
      <c r="AH188" s="13"/>
      <c r="AI188" s="13"/>
      <c r="AJ188" s="13">
        <v>37</v>
      </c>
      <c r="AK188" s="12">
        <v>14</v>
      </c>
      <c r="AL188" s="14">
        <f t="shared" si="2"/>
        <v>0.3783783783783784</v>
      </c>
      <c r="AM188" s="5"/>
      <c r="AN188" s="5">
        <v>9</v>
      </c>
      <c r="AO188" s="5"/>
      <c r="AP188" s="5"/>
      <c r="AQ188" s="5">
        <v>7</v>
      </c>
      <c r="AR188" s="5"/>
      <c r="AS188" s="5"/>
      <c r="AT188" s="5">
        <v>13</v>
      </c>
      <c r="AU188" s="5"/>
      <c r="AV188" s="5"/>
      <c r="AW188" s="5">
        <v>8</v>
      </c>
      <c r="AX188" s="5"/>
      <c r="AY188" s="5"/>
      <c r="AZ188" s="5">
        <v>0</v>
      </c>
      <c r="BA188" s="5"/>
      <c r="BB188" s="9"/>
      <c r="BC188" s="9">
        <v>0</v>
      </c>
      <c r="BD188" s="9"/>
    </row>
    <row r="189" spans="1:56">
      <c r="A189" s="11" t="s">
        <v>56</v>
      </c>
      <c r="B189" s="2">
        <f>VLOOKUP(D189,[1]ATE_MSU_Schools!$A$2:$C$1146,3,FALSE)</f>
        <v>29</v>
      </c>
      <c r="C189" s="11" t="s">
        <v>252</v>
      </c>
      <c r="D189" s="12">
        <v>290103</v>
      </c>
      <c r="E189" s="11" t="s">
        <v>253</v>
      </c>
      <c r="F189" s="11" t="s">
        <v>259</v>
      </c>
      <c r="G189" s="11" t="s">
        <v>12</v>
      </c>
      <c r="H189" s="13">
        <v>0</v>
      </c>
      <c r="I189" s="13">
        <v>1</v>
      </c>
      <c r="J189" s="13">
        <v>0</v>
      </c>
      <c r="K189" s="13">
        <v>0</v>
      </c>
      <c r="L189" s="13">
        <v>0</v>
      </c>
      <c r="M189" s="13">
        <v>0</v>
      </c>
      <c r="N189" s="13">
        <v>0</v>
      </c>
      <c r="O189" s="13">
        <v>1</v>
      </c>
      <c r="P189" s="13">
        <v>0</v>
      </c>
      <c r="Q189" s="13">
        <v>2</v>
      </c>
      <c r="R189" s="13">
        <v>0</v>
      </c>
      <c r="S189" s="13">
        <v>1</v>
      </c>
      <c r="T189" s="13">
        <v>2</v>
      </c>
      <c r="U189" s="13">
        <v>0</v>
      </c>
      <c r="V189" s="13">
        <v>0</v>
      </c>
      <c r="W189" s="13">
        <v>1</v>
      </c>
      <c r="X189" s="13">
        <v>1</v>
      </c>
      <c r="Y189" s="13">
        <v>1</v>
      </c>
      <c r="Z189" s="13">
        <v>2</v>
      </c>
      <c r="AA189" s="13">
        <v>1</v>
      </c>
      <c r="AB189" s="13">
        <v>0</v>
      </c>
      <c r="AC189" s="13">
        <v>2</v>
      </c>
      <c r="AD189" s="13">
        <v>0</v>
      </c>
      <c r="AE189" s="13">
        <v>0</v>
      </c>
      <c r="AF189" s="13">
        <v>0</v>
      </c>
      <c r="AG189" s="13">
        <v>1</v>
      </c>
      <c r="AH189" s="13">
        <v>0</v>
      </c>
      <c r="AI189" s="13">
        <v>0</v>
      </c>
      <c r="AJ189" s="13">
        <v>44</v>
      </c>
      <c r="AK189" s="12">
        <v>16</v>
      </c>
      <c r="AL189" s="14">
        <f t="shared" si="2"/>
        <v>0.36363636363636365</v>
      </c>
      <c r="AM189" s="5"/>
      <c r="AN189" s="5">
        <v>9</v>
      </c>
      <c r="AO189" s="5"/>
      <c r="AP189" s="5"/>
      <c r="AQ189" s="5">
        <v>8</v>
      </c>
      <c r="AR189" s="5"/>
      <c r="AS189" s="5"/>
      <c r="AT189" s="5">
        <v>0</v>
      </c>
      <c r="AU189" s="6"/>
      <c r="AV189" s="5"/>
      <c r="AW189" s="5">
        <v>0</v>
      </c>
      <c r="AX189" s="5"/>
      <c r="AY189" s="5"/>
      <c r="AZ189" s="5">
        <v>10</v>
      </c>
      <c r="BA189" s="5"/>
      <c r="BB189" s="9"/>
      <c r="BC189" s="9">
        <v>17</v>
      </c>
      <c r="BD189" s="9"/>
    </row>
    <row r="190" spans="1:56">
      <c r="A190" s="11" t="s">
        <v>56</v>
      </c>
      <c r="B190" s="2">
        <f>VLOOKUP(D190,[1]ATE_MSU_Schools!$A$2:$C$1146,3,FALSE)</f>
        <v>29</v>
      </c>
      <c r="C190" s="11" t="s">
        <v>252</v>
      </c>
      <c r="D190" s="12">
        <v>290103</v>
      </c>
      <c r="E190" s="11" t="s">
        <v>253</v>
      </c>
      <c r="F190" s="11" t="s">
        <v>260</v>
      </c>
      <c r="G190" s="11" t="s">
        <v>13</v>
      </c>
      <c r="H190" s="13">
        <v>1</v>
      </c>
      <c r="I190" s="13">
        <v>2</v>
      </c>
      <c r="J190" s="13">
        <v>0</v>
      </c>
      <c r="K190" s="13">
        <v>0</v>
      </c>
      <c r="L190" s="13">
        <v>0</v>
      </c>
      <c r="M190" s="13">
        <v>0</v>
      </c>
      <c r="N190" s="13">
        <v>1</v>
      </c>
      <c r="O190" s="13">
        <v>1</v>
      </c>
      <c r="P190" s="13">
        <v>0</v>
      </c>
      <c r="Q190" s="13">
        <v>0</v>
      </c>
      <c r="R190" s="13">
        <v>0</v>
      </c>
      <c r="S190" s="13">
        <v>0</v>
      </c>
      <c r="T190" s="13">
        <v>0</v>
      </c>
      <c r="U190" s="13">
        <v>1</v>
      </c>
      <c r="V190" s="13">
        <v>1</v>
      </c>
      <c r="W190" s="13">
        <v>0</v>
      </c>
      <c r="X190" s="13">
        <v>2</v>
      </c>
      <c r="Y190" s="13">
        <v>0</v>
      </c>
      <c r="Z190" s="13">
        <v>1</v>
      </c>
      <c r="AA190" s="13">
        <v>2</v>
      </c>
      <c r="AB190" s="13">
        <v>1</v>
      </c>
      <c r="AC190" s="13">
        <v>0</v>
      </c>
      <c r="AD190" s="13">
        <v>1</v>
      </c>
      <c r="AE190" s="13">
        <v>2</v>
      </c>
      <c r="AF190" s="13">
        <v>0</v>
      </c>
      <c r="AG190" s="13">
        <v>1</v>
      </c>
      <c r="AH190" s="13">
        <v>0</v>
      </c>
      <c r="AI190" s="13">
        <v>1</v>
      </c>
      <c r="AJ190" s="13">
        <v>44</v>
      </c>
      <c r="AK190" s="12">
        <v>18</v>
      </c>
      <c r="AL190" s="14">
        <f t="shared" si="2"/>
        <v>0.40909090909090912</v>
      </c>
      <c r="AM190" s="5"/>
      <c r="AN190" s="5">
        <v>9</v>
      </c>
      <c r="AO190" s="5"/>
      <c r="AP190" s="5"/>
      <c r="AQ190" s="5">
        <v>7</v>
      </c>
      <c r="AR190" s="5"/>
      <c r="AS190" s="5"/>
      <c r="AT190" s="5">
        <v>0</v>
      </c>
      <c r="AU190" s="6"/>
      <c r="AV190" s="5"/>
      <c r="AW190" s="5">
        <v>0</v>
      </c>
      <c r="AX190" s="5"/>
      <c r="AY190" s="5"/>
      <c r="AZ190" s="5">
        <v>11</v>
      </c>
      <c r="BA190" s="5"/>
      <c r="BB190" s="9"/>
      <c r="BC190" s="9">
        <v>17</v>
      </c>
      <c r="BD190" s="9"/>
    </row>
    <row r="191" spans="1:56">
      <c r="A191" s="11" t="s">
        <v>56</v>
      </c>
      <c r="B191" s="2">
        <f>VLOOKUP(D191,[1]ATE_MSU_Schools!$A$2:$C$1146,3,FALSE)</f>
        <v>29</v>
      </c>
      <c r="C191" s="11" t="s">
        <v>252</v>
      </c>
      <c r="D191" s="12">
        <v>290103</v>
      </c>
      <c r="E191" s="11" t="s">
        <v>253</v>
      </c>
      <c r="F191" s="11" t="s">
        <v>261</v>
      </c>
      <c r="G191" s="11" t="s">
        <v>11</v>
      </c>
      <c r="H191" s="13">
        <v>2</v>
      </c>
      <c r="I191" s="13">
        <v>2</v>
      </c>
      <c r="J191" s="13">
        <v>0</v>
      </c>
      <c r="K191" s="13">
        <v>0</v>
      </c>
      <c r="L191" s="13">
        <v>0</v>
      </c>
      <c r="M191" s="13">
        <v>1</v>
      </c>
      <c r="N191" s="13">
        <v>1</v>
      </c>
      <c r="O191" s="13">
        <v>0</v>
      </c>
      <c r="P191" s="13">
        <v>0</v>
      </c>
      <c r="Q191" s="13">
        <v>1</v>
      </c>
      <c r="R191" s="13">
        <v>0</v>
      </c>
      <c r="S191" s="13">
        <v>0</v>
      </c>
      <c r="T191" s="13">
        <v>0</v>
      </c>
      <c r="U191" s="13">
        <v>2</v>
      </c>
      <c r="V191" s="13">
        <v>0</v>
      </c>
      <c r="W191" s="13">
        <v>1</v>
      </c>
      <c r="X191" s="13">
        <v>1</v>
      </c>
      <c r="Y191" s="13">
        <v>1</v>
      </c>
      <c r="Z191" s="13">
        <v>0</v>
      </c>
      <c r="AA191" s="13">
        <v>0</v>
      </c>
      <c r="AB191" s="13">
        <v>0</v>
      </c>
      <c r="AC191" s="13">
        <v>0</v>
      </c>
      <c r="AD191" s="13">
        <v>1</v>
      </c>
      <c r="AE191" s="13">
        <v>1</v>
      </c>
      <c r="AF191" s="13">
        <v>0</v>
      </c>
      <c r="AG191" s="13">
        <v>1</v>
      </c>
      <c r="AH191" s="13">
        <v>2</v>
      </c>
      <c r="AI191" s="13">
        <v>0</v>
      </c>
      <c r="AJ191" s="13">
        <v>43</v>
      </c>
      <c r="AK191" s="12">
        <v>17</v>
      </c>
      <c r="AL191" s="14">
        <f t="shared" si="2"/>
        <v>0.39534883720930231</v>
      </c>
      <c r="AM191" s="5"/>
      <c r="AN191" s="5">
        <v>9</v>
      </c>
      <c r="AO191" s="5"/>
      <c r="AP191" s="5"/>
      <c r="AQ191" s="5">
        <v>8</v>
      </c>
      <c r="AR191" s="5"/>
      <c r="AS191" s="5"/>
      <c r="AT191" s="5">
        <v>0</v>
      </c>
      <c r="AU191" s="6"/>
      <c r="AV191" s="5"/>
      <c r="AW191" s="5">
        <v>0</v>
      </c>
      <c r="AX191" s="5"/>
      <c r="AY191" s="5"/>
      <c r="AZ191" s="5">
        <v>10</v>
      </c>
      <c r="BA191" s="5"/>
      <c r="BB191" s="9"/>
      <c r="BC191" s="9">
        <v>16</v>
      </c>
      <c r="BD191" s="9"/>
    </row>
    <row r="192" spans="1:56">
      <c r="A192" s="11" t="s">
        <v>56</v>
      </c>
      <c r="B192" s="2">
        <f>VLOOKUP(D192,[1]ATE_MSU_Schools!$A$2:$C$1146,3,FALSE)</f>
        <v>29</v>
      </c>
      <c r="C192" s="11" t="s">
        <v>252</v>
      </c>
      <c r="D192" s="12">
        <v>290103</v>
      </c>
      <c r="E192" s="11" t="s">
        <v>253</v>
      </c>
      <c r="F192" s="11" t="s">
        <v>262</v>
      </c>
      <c r="G192" s="11" t="s">
        <v>10</v>
      </c>
      <c r="H192" s="13">
        <v>0</v>
      </c>
      <c r="I192" s="13">
        <v>0</v>
      </c>
      <c r="J192" s="13">
        <v>1</v>
      </c>
      <c r="K192" s="13">
        <v>0</v>
      </c>
      <c r="L192" s="13">
        <v>0</v>
      </c>
      <c r="M192" s="13">
        <v>0</v>
      </c>
      <c r="N192" s="13">
        <v>1</v>
      </c>
      <c r="O192" s="13">
        <v>1</v>
      </c>
      <c r="P192" s="13">
        <v>0</v>
      </c>
      <c r="Q192" s="13">
        <v>0</v>
      </c>
      <c r="R192" s="13">
        <v>0</v>
      </c>
      <c r="S192" s="13">
        <v>0</v>
      </c>
      <c r="T192" s="13">
        <v>0</v>
      </c>
      <c r="U192" s="13">
        <v>0</v>
      </c>
      <c r="V192" s="13">
        <v>0</v>
      </c>
      <c r="W192" s="13">
        <v>1</v>
      </c>
      <c r="X192" s="13">
        <v>0</v>
      </c>
      <c r="Y192" s="13">
        <v>0</v>
      </c>
      <c r="Z192" s="13">
        <v>1</v>
      </c>
      <c r="AA192" s="13">
        <v>0</v>
      </c>
      <c r="AB192" s="13">
        <v>0</v>
      </c>
      <c r="AC192" s="13">
        <v>0</v>
      </c>
      <c r="AD192" s="13">
        <v>0</v>
      </c>
      <c r="AE192" s="13">
        <v>0</v>
      </c>
      <c r="AF192" s="13">
        <v>1</v>
      </c>
      <c r="AG192" s="13">
        <v>0</v>
      </c>
      <c r="AH192" s="13">
        <v>0</v>
      </c>
      <c r="AI192" s="13">
        <v>2</v>
      </c>
      <c r="AJ192" s="13">
        <v>40</v>
      </c>
      <c r="AK192" s="12">
        <v>8</v>
      </c>
      <c r="AL192" s="14">
        <f t="shared" si="2"/>
        <v>0.2</v>
      </c>
      <c r="AM192" s="5"/>
      <c r="AN192" s="5">
        <v>9</v>
      </c>
      <c r="AO192" s="5"/>
      <c r="AP192" s="5"/>
      <c r="AQ192" s="5">
        <v>7</v>
      </c>
      <c r="AR192" s="5"/>
      <c r="AS192" s="5"/>
      <c r="AT192" s="5">
        <v>13</v>
      </c>
      <c r="AU192" s="5"/>
      <c r="AV192" s="5"/>
      <c r="AW192" s="5">
        <v>0</v>
      </c>
      <c r="AX192" s="5"/>
      <c r="AY192" s="5"/>
      <c r="AZ192" s="5">
        <v>11</v>
      </c>
      <c r="BA192" s="5"/>
      <c r="BB192" s="9"/>
      <c r="BC192" s="9">
        <v>0</v>
      </c>
      <c r="BD192" s="9"/>
    </row>
    <row r="193" spans="1:56">
      <c r="A193" s="11" t="s">
        <v>56</v>
      </c>
      <c r="B193" s="2">
        <f>VLOOKUP(D193,[1]ATE_MSU_Schools!$A$2:$C$1146,3,FALSE)</f>
        <v>29</v>
      </c>
      <c r="C193" s="11" t="s">
        <v>252</v>
      </c>
      <c r="D193" s="12">
        <v>290103</v>
      </c>
      <c r="E193" s="11" t="s">
        <v>253</v>
      </c>
      <c r="F193" s="11" t="s">
        <v>263</v>
      </c>
      <c r="G193" s="11" t="s">
        <v>8</v>
      </c>
      <c r="H193" s="13">
        <v>0</v>
      </c>
      <c r="I193" s="13">
        <v>1</v>
      </c>
      <c r="J193" s="13">
        <v>1</v>
      </c>
      <c r="K193" s="13">
        <v>0</v>
      </c>
      <c r="L193" s="13">
        <v>0</v>
      </c>
      <c r="M193" s="13">
        <v>1</v>
      </c>
      <c r="N193" s="13">
        <v>1</v>
      </c>
      <c r="O193" s="13">
        <v>0</v>
      </c>
      <c r="P193" s="13">
        <v>0</v>
      </c>
      <c r="Q193" s="13">
        <v>0</v>
      </c>
      <c r="R193" s="13">
        <v>1</v>
      </c>
      <c r="S193" s="13">
        <v>0</v>
      </c>
      <c r="T193" s="13">
        <v>0</v>
      </c>
      <c r="U193" s="13">
        <v>0</v>
      </c>
      <c r="V193" s="13">
        <v>1</v>
      </c>
      <c r="W193" s="13">
        <v>0</v>
      </c>
      <c r="X193" s="13">
        <v>0</v>
      </c>
      <c r="Y193" s="13">
        <v>0</v>
      </c>
      <c r="Z193" s="13">
        <v>0</v>
      </c>
      <c r="AA193" s="13">
        <v>1</v>
      </c>
      <c r="AB193" s="13">
        <v>1</v>
      </c>
      <c r="AC193" s="13">
        <v>0</v>
      </c>
      <c r="AD193" s="13">
        <v>0</v>
      </c>
      <c r="AE193" s="13">
        <v>0</v>
      </c>
      <c r="AF193" s="13">
        <v>0</v>
      </c>
      <c r="AG193" s="13">
        <v>0</v>
      </c>
      <c r="AH193" s="13">
        <v>0</v>
      </c>
      <c r="AI193" s="13">
        <v>0</v>
      </c>
      <c r="AJ193" s="13">
        <v>39</v>
      </c>
      <c r="AK193" s="12">
        <v>8</v>
      </c>
      <c r="AL193" s="14">
        <f t="shared" si="2"/>
        <v>0.20512820512820512</v>
      </c>
      <c r="AM193" s="5">
        <f>SUM(H193:O193)</f>
        <v>4</v>
      </c>
      <c r="AN193" s="5">
        <v>9</v>
      </c>
      <c r="AO193" s="6">
        <f>AM193/AN193</f>
        <v>0.44444444444444442</v>
      </c>
      <c r="AP193" s="5">
        <f>SUM(U193:Y193)</f>
        <v>1</v>
      </c>
      <c r="AQ193" s="5">
        <v>8</v>
      </c>
      <c r="AR193" s="6">
        <f>AP193/AQ193</f>
        <v>0.125</v>
      </c>
      <c r="AS193" s="5">
        <f>SUM(Z193:AI193)</f>
        <v>2</v>
      </c>
      <c r="AT193" s="5">
        <v>13</v>
      </c>
      <c r="AU193" s="6">
        <f>AS193/AT193</f>
        <v>0.15384615384615385</v>
      </c>
      <c r="AV193" s="5">
        <f>SUM(P193:T193)</f>
        <v>1</v>
      </c>
      <c r="AW193" s="5">
        <v>9</v>
      </c>
      <c r="AX193" s="6">
        <f>AV193/AW193</f>
        <v>0.1111111111111111</v>
      </c>
      <c r="AY193" s="5"/>
      <c r="AZ193" s="5">
        <v>0</v>
      </c>
      <c r="BA193" s="5"/>
      <c r="BB193" s="9"/>
      <c r="BC193" s="9">
        <v>0</v>
      </c>
      <c r="BD193" s="9"/>
    </row>
    <row r="194" spans="1:56">
      <c r="A194" s="11" t="s">
        <v>56</v>
      </c>
      <c r="B194" s="2">
        <f>VLOOKUP(D194,[1]ATE_MSU_Schools!$A$2:$C$1146,3,FALSE)</f>
        <v>29</v>
      </c>
      <c r="C194" s="11" t="s">
        <v>252</v>
      </c>
      <c r="D194" s="12">
        <v>290103</v>
      </c>
      <c r="E194" s="11" t="s">
        <v>253</v>
      </c>
      <c r="F194" s="11" t="s">
        <v>264</v>
      </c>
      <c r="G194" s="11" t="s">
        <v>12</v>
      </c>
      <c r="H194" s="13">
        <v>0</v>
      </c>
      <c r="I194" s="13">
        <v>0</v>
      </c>
      <c r="J194" s="13">
        <v>0</v>
      </c>
      <c r="K194" s="13">
        <v>0</v>
      </c>
      <c r="L194" s="13">
        <v>0</v>
      </c>
      <c r="M194" s="13">
        <v>0</v>
      </c>
      <c r="N194" s="13">
        <v>0</v>
      </c>
      <c r="O194" s="13">
        <v>1</v>
      </c>
      <c r="P194" s="13">
        <v>0</v>
      </c>
      <c r="Q194" s="13">
        <v>1</v>
      </c>
      <c r="R194" s="13">
        <v>0</v>
      </c>
      <c r="S194" s="13">
        <v>0</v>
      </c>
      <c r="T194" s="13">
        <v>0</v>
      </c>
      <c r="U194" s="13">
        <v>1</v>
      </c>
      <c r="V194" s="13">
        <v>0</v>
      </c>
      <c r="W194" s="13">
        <v>1</v>
      </c>
      <c r="X194" s="13">
        <v>0</v>
      </c>
      <c r="Y194" s="13">
        <v>0</v>
      </c>
      <c r="Z194" s="13">
        <v>2</v>
      </c>
      <c r="AA194" s="13">
        <v>0</v>
      </c>
      <c r="AB194" s="13">
        <v>0</v>
      </c>
      <c r="AC194" s="13">
        <v>0</v>
      </c>
      <c r="AD194" s="13">
        <v>0</v>
      </c>
      <c r="AE194" s="13">
        <v>0</v>
      </c>
      <c r="AF194" s="13">
        <v>0</v>
      </c>
      <c r="AG194" s="13">
        <v>0</v>
      </c>
      <c r="AH194" s="13">
        <v>0</v>
      </c>
      <c r="AI194" s="13">
        <v>0</v>
      </c>
      <c r="AJ194" s="13">
        <v>44</v>
      </c>
      <c r="AK194" s="12">
        <v>6</v>
      </c>
      <c r="AL194" s="14">
        <f t="shared" ref="AL194:AL257" si="3">AK194/AJ194</f>
        <v>0.13636363636363635</v>
      </c>
      <c r="AM194" s="5"/>
      <c r="AN194" s="5">
        <v>9</v>
      </c>
      <c r="AO194" s="5"/>
      <c r="AP194" s="5"/>
      <c r="AQ194" s="5">
        <v>8</v>
      </c>
      <c r="AR194" s="5"/>
      <c r="AS194" s="5"/>
      <c r="AT194" s="5">
        <v>0</v>
      </c>
      <c r="AU194" s="6"/>
      <c r="AV194" s="5"/>
      <c r="AW194" s="5">
        <v>0</v>
      </c>
      <c r="AX194" s="5"/>
      <c r="AY194" s="5"/>
      <c r="AZ194" s="5">
        <v>10</v>
      </c>
      <c r="BA194" s="5"/>
      <c r="BB194" s="9"/>
      <c r="BC194" s="9">
        <v>17</v>
      </c>
      <c r="BD194" s="9"/>
    </row>
    <row r="195" spans="1:56">
      <c r="A195" s="11" t="s">
        <v>56</v>
      </c>
      <c r="B195" s="2">
        <f>VLOOKUP(D195,[1]ATE_MSU_Schools!$A$2:$C$1146,3,FALSE)</f>
        <v>29</v>
      </c>
      <c r="C195" s="11" t="s">
        <v>252</v>
      </c>
      <c r="D195" s="12">
        <v>290103</v>
      </c>
      <c r="E195" s="11" t="s">
        <v>253</v>
      </c>
      <c r="F195" s="11" t="s">
        <v>265</v>
      </c>
      <c r="G195" s="11" t="s">
        <v>7</v>
      </c>
      <c r="H195" s="13">
        <v>0</v>
      </c>
      <c r="I195" s="13">
        <v>0</v>
      </c>
      <c r="J195" s="13">
        <v>0</v>
      </c>
      <c r="K195" s="13">
        <v>2</v>
      </c>
      <c r="L195" s="13">
        <v>0</v>
      </c>
      <c r="M195" s="13">
        <v>0</v>
      </c>
      <c r="N195" s="13">
        <v>0</v>
      </c>
      <c r="O195" s="13">
        <v>0</v>
      </c>
      <c r="P195" s="13">
        <v>0</v>
      </c>
      <c r="Q195" s="13">
        <v>1</v>
      </c>
      <c r="R195" s="13">
        <v>1</v>
      </c>
      <c r="S195" s="13">
        <v>0</v>
      </c>
      <c r="T195" s="13">
        <v>0</v>
      </c>
      <c r="U195" s="13">
        <v>0</v>
      </c>
      <c r="V195" s="13">
        <v>0</v>
      </c>
      <c r="W195" s="13">
        <v>1</v>
      </c>
      <c r="X195" s="13">
        <v>1</v>
      </c>
      <c r="Y195" s="13">
        <v>1</v>
      </c>
      <c r="Z195" s="13">
        <v>0</v>
      </c>
      <c r="AA195" s="13">
        <v>0</v>
      </c>
      <c r="AB195" s="13">
        <v>0</v>
      </c>
      <c r="AC195" s="13">
        <v>1</v>
      </c>
      <c r="AD195" s="13">
        <v>0</v>
      </c>
      <c r="AE195" s="13">
        <v>0</v>
      </c>
      <c r="AF195" s="13">
        <v>1</v>
      </c>
      <c r="AG195" s="13">
        <v>0</v>
      </c>
      <c r="AH195" s="13">
        <v>0</v>
      </c>
      <c r="AI195" s="13"/>
      <c r="AJ195" s="13">
        <v>39</v>
      </c>
      <c r="AK195" s="12">
        <v>9</v>
      </c>
      <c r="AL195" s="14">
        <f t="shared" si="3"/>
        <v>0.23076923076923078</v>
      </c>
      <c r="AM195" s="5">
        <f>SUM([1]Orig8!W194:AD194)</f>
        <v>0</v>
      </c>
      <c r="AN195" s="5">
        <v>9</v>
      </c>
      <c r="AO195" s="6">
        <f>AM195/AN195</f>
        <v>0</v>
      </c>
      <c r="AP195" s="5">
        <f>SUM(H195:L195)</f>
        <v>2</v>
      </c>
      <c r="AQ195" s="5">
        <v>8</v>
      </c>
      <c r="AR195" s="6">
        <f>AP195/AQ195</f>
        <v>0.25</v>
      </c>
      <c r="AS195" s="5">
        <f>SUM(M195:U195)</f>
        <v>2</v>
      </c>
      <c r="AT195" s="5">
        <v>13</v>
      </c>
      <c r="AU195" s="6">
        <f>AS195/AT195</f>
        <v>0.15384615384615385</v>
      </c>
      <c r="AV195" s="5">
        <f>SUM(AD195:AH195)</f>
        <v>1</v>
      </c>
      <c r="AW195" s="5">
        <v>9</v>
      </c>
      <c r="AX195" s="6">
        <f>AV195/AW195</f>
        <v>0.1111111111111111</v>
      </c>
      <c r="AY195" s="5"/>
      <c r="AZ195" s="5">
        <v>0</v>
      </c>
      <c r="BA195" s="5"/>
      <c r="BB195" s="9"/>
      <c r="BC195" s="9">
        <v>0</v>
      </c>
      <c r="BD195" s="9"/>
    </row>
    <row r="196" spans="1:56">
      <c r="A196" s="11" t="s">
        <v>56</v>
      </c>
      <c r="B196" s="2">
        <f>VLOOKUP(D196,[1]ATE_MSU_Schools!$A$2:$C$1146,3,FALSE)</f>
        <v>29</v>
      </c>
      <c r="C196" s="11" t="s">
        <v>252</v>
      </c>
      <c r="D196" s="12">
        <v>290103</v>
      </c>
      <c r="E196" s="11" t="s">
        <v>253</v>
      </c>
      <c r="F196" s="11" t="s">
        <v>266</v>
      </c>
      <c r="G196" s="11" t="s">
        <v>8</v>
      </c>
      <c r="H196" s="13">
        <v>0</v>
      </c>
      <c r="I196" s="13">
        <v>0</v>
      </c>
      <c r="J196" s="13">
        <v>0</v>
      </c>
      <c r="K196" s="13">
        <v>1</v>
      </c>
      <c r="L196" s="13">
        <v>0</v>
      </c>
      <c r="M196" s="13">
        <v>0</v>
      </c>
      <c r="N196" s="13">
        <v>0</v>
      </c>
      <c r="O196" s="13">
        <v>0</v>
      </c>
      <c r="P196" s="13">
        <v>0</v>
      </c>
      <c r="Q196" s="13">
        <v>0</v>
      </c>
      <c r="R196" s="13">
        <v>0</v>
      </c>
      <c r="S196" s="13">
        <v>1</v>
      </c>
      <c r="T196" s="13">
        <v>0</v>
      </c>
      <c r="U196" s="13">
        <v>0</v>
      </c>
      <c r="V196" s="13">
        <v>0</v>
      </c>
      <c r="W196" s="13">
        <v>0</v>
      </c>
      <c r="X196" s="13">
        <v>0</v>
      </c>
      <c r="Y196" s="13">
        <v>0</v>
      </c>
      <c r="Z196" s="13">
        <v>0</v>
      </c>
      <c r="AA196" s="13">
        <v>0</v>
      </c>
      <c r="AB196" s="13">
        <v>0</v>
      </c>
      <c r="AC196" s="13">
        <v>0</v>
      </c>
      <c r="AD196" s="13">
        <v>0</v>
      </c>
      <c r="AE196" s="13">
        <v>0</v>
      </c>
      <c r="AF196" s="13">
        <v>0</v>
      </c>
      <c r="AG196" s="13">
        <v>0</v>
      </c>
      <c r="AH196" s="13">
        <v>0</v>
      </c>
      <c r="AI196" s="13">
        <v>0</v>
      </c>
      <c r="AJ196" s="13">
        <v>39</v>
      </c>
      <c r="AK196" s="12">
        <v>2</v>
      </c>
      <c r="AL196" s="14">
        <f t="shared" si="3"/>
        <v>5.128205128205128E-2</v>
      </c>
      <c r="AM196" s="5">
        <f>SUM(H196:O196)</f>
        <v>1</v>
      </c>
      <c r="AN196" s="5">
        <v>9</v>
      </c>
      <c r="AO196" s="6">
        <f>AM196/AN196</f>
        <v>0.1111111111111111</v>
      </c>
      <c r="AP196" s="5">
        <f>SUM(U196:Y196)</f>
        <v>0</v>
      </c>
      <c r="AQ196" s="5">
        <v>8</v>
      </c>
      <c r="AR196" s="6">
        <f>AP196/AQ196</f>
        <v>0</v>
      </c>
      <c r="AS196" s="5">
        <f>SUM(Z196:AI196)</f>
        <v>0</v>
      </c>
      <c r="AT196" s="5">
        <v>13</v>
      </c>
      <c r="AU196" s="6">
        <f>AS196/AT196</f>
        <v>0</v>
      </c>
      <c r="AV196" s="5">
        <f>SUM(P196:T196)</f>
        <v>1</v>
      </c>
      <c r="AW196" s="5">
        <v>9</v>
      </c>
      <c r="AX196" s="6">
        <f>AV196/AW196</f>
        <v>0.1111111111111111</v>
      </c>
      <c r="AY196" s="5"/>
      <c r="AZ196" s="5">
        <v>0</v>
      </c>
      <c r="BA196" s="5"/>
      <c r="BB196" s="9"/>
      <c r="BC196" s="9">
        <v>0</v>
      </c>
      <c r="BD196" s="9"/>
    </row>
    <row r="197" spans="1:56">
      <c r="A197" s="11" t="s">
        <v>56</v>
      </c>
      <c r="B197" s="2">
        <f>VLOOKUP(D197,[1]ATE_MSU_Schools!$A$2:$C$1146,3,FALSE)</f>
        <v>29</v>
      </c>
      <c r="C197" s="11" t="s">
        <v>252</v>
      </c>
      <c r="D197" s="12">
        <v>290103</v>
      </c>
      <c r="E197" s="11" t="s">
        <v>253</v>
      </c>
      <c r="F197" s="11" t="s">
        <v>267</v>
      </c>
      <c r="G197" s="11" t="s">
        <v>11</v>
      </c>
      <c r="H197" s="13">
        <v>0</v>
      </c>
      <c r="I197" s="13">
        <v>2</v>
      </c>
      <c r="J197" s="13">
        <v>0</v>
      </c>
      <c r="K197" s="13">
        <v>0</v>
      </c>
      <c r="L197" s="13">
        <v>1</v>
      </c>
      <c r="M197" s="13">
        <v>1</v>
      </c>
      <c r="N197" s="13">
        <v>1</v>
      </c>
      <c r="O197" s="13">
        <v>2</v>
      </c>
      <c r="P197" s="13">
        <v>0</v>
      </c>
      <c r="Q197" s="13">
        <v>0</v>
      </c>
      <c r="R197" s="13">
        <v>0</v>
      </c>
      <c r="S197" s="13">
        <v>0</v>
      </c>
      <c r="T197" s="13">
        <v>0</v>
      </c>
      <c r="U197" s="13">
        <v>0</v>
      </c>
      <c r="V197" s="13">
        <v>0</v>
      </c>
      <c r="W197" s="13">
        <v>0</v>
      </c>
      <c r="X197" s="13">
        <v>0</v>
      </c>
      <c r="Y197" s="13">
        <v>1</v>
      </c>
      <c r="Z197" s="13">
        <v>0</v>
      </c>
      <c r="AA197" s="13">
        <v>0</v>
      </c>
      <c r="AB197" s="13">
        <v>0</v>
      </c>
      <c r="AC197" s="13">
        <v>0</v>
      </c>
      <c r="AD197" s="13">
        <v>0</v>
      </c>
      <c r="AE197" s="13">
        <v>0</v>
      </c>
      <c r="AF197" s="13">
        <v>0</v>
      </c>
      <c r="AG197" s="13">
        <v>0</v>
      </c>
      <c r="AH197" s="13">
        <v>0</v>
      </c>
      <c r="AI197" s="13">
        <v>0</v>
      </c>
      <c r="AJ197" s="13">
        <v>43</v>
      </c>
      <c r="AK197" s="12">
        <v>8</v>
      </c>
      <c r="AL197" s="14">
        <f t="shared" si="3"/>
        <v>0.18604651162790697</v>
      </c>
      <c r="AM197" s="5"/>
      <c r="AN197" s="5">
        <v>9</v>
      </c>
      <c r="AO197" s="5"/>
      <c r="AP197" s="5"/>
      <c r="AQ197" s="5">
        <v>8</v>
      </c>
      <c r="AR197" s="5"/>
      <c r="AS197" s="5"/>
      <c r="AT197" s="5">
        <v>0</v>
      </c>
      <c r="AU197" s="6"/>
      <c r="AV197" s="5"/>
      <c r="AW197" s="5">
        <v>0</v>
      </c>
      <c r="AX197" s="5"/>
      <c r="AY197" s="5"/>
      <c r="AZ197" s="5">
        <v>10</v>
      </c>
      <c r="BA197" s="5"/>
      <c r="BB197" s="9"/>
      <c r="BC197" s="9">
        <v>16</v>
      </c>
      <c r="BD197" s="9"/>
    </row>
    <row r="198" spans="1:56">
      <c r="A198" s="11" t="s">
        <v>56</v>
      </c>
      <c r="B198" s="2">
        <f>VLOOKUP(D198,[1]ATE_MSU_Schools!$A$2:$C$1146,3,FALSE)</f>
        <v>29</v>
      </c>
      <c r="C198" s="11" t="s">
        <v>252</v>
      </c>
      <c r="D198" s="12">
        <v>290103</v>
      </c>
      <c r="E198" s="11" t="s">
        <v>253</v>
      </c>
      <c r="F198" s="11" t="s">
        <v>268</v>
      </c>
      <c r="G198" s="11" t="s">
        <v>13</v>
      </c>
      <c r="H198" s="13">
        <v>0</v>
      </c>
      <c r="I198" s="13">
        <v>1</v>
      </c>
      <c r="J198" s="13">
        <v>0</v>
      </c>
      <c r="K198" s="13">
        <v>0</v>
      </c>
      <c r="L198" s="13">
        <v>0</v>
      </c>
      <c r="M198" s="13">
        <v>0</v>
      </c>
      <c r="N198" s="13">
        <v>0</v>
      </c>
      <c r="O198" s="13">
        <v>1</v>
      </c>
      <c r="P198" s="13">
        <v>0</v>
      </c>
      <c r="Q198" s="13">
        <v>0</v>
      </c>
      <c r="R198" s="13">
        <v>0</v>
      </c>
      <c r="S198" s="13">
        <v>0</v>
      </c>
      <c r="T198" s="13">
        <v>1</v>
      </c>
      <c r="U198" s="13">
        <v>1</v>
      </c>
      <c r="V198" s="13">
        <v>0</v>
      </c>
      <c r="W198" s="13">
        <v>0</v>
      </c>
      <c r="X198" s="13">
        <v>0</v>
      </c>
      <c r="Y198" s="13">
        <v>0</v>
      </c>
      <c r="Z198" s="13">
        <v>0</v>
      </c>
      <c r="AA198" s="13">
        <v>0</v>
      </c>
      <c r="AB198" s="13">
        <v>0</v>
      </c>
      <c r="AC198" s="13">
        <v>0</v>
      </c>
      <c r="AD198" s="13">
        <v>0</v>
      </c>
      <c r="AE198" s="13">
        <v>1</v>
      </c>
      <c r="AF198" s="13">
        <v>0</v>
      </c>
      <c r="AG198" s="13">
        <v>0</v>
      </c>
      <c r="AH198" s="13">
        <v>0</v>
      </c>
      <c r="AI198" s="13">
        <v>0</v>
      </c>
      <c r="AJ198" s="13">
        <v>44</v>
      </c>
      <c r="AK198" s="12">
        <v>5</v>
      </c>
      <c r="AL198" s="14">
        <f t="shared" si="3"/>
        <v>0.11363636363636363</v>
      </c>
      <c r="AM198" s="5"/>
      <c r="AN198" s="5">
        <v>9</v>
      </c>
      <c r="AO198" s="5"/>
      <c r="AP198" s="5"/>
      <c r="AQ198" s="5">
        <v>7</v>
      </c>
      <c r="AR198" s="5"/>
      <c r="AS198" s="5"/>
      <c r="AT198" s="5">
        <v>0</v>
      </c>
      <c r="AU198" s="6"/>
      <c r="AV198" s="5"/>
      <c r="AW198" s="5">
        <v>0</v>
      </c>
      <c r="AX198" s="5"/>
      <c r="AY198" s="5"/>
      <c r="AZ198" s="5">
        <v>11</v>
      </c>
      <c r="BA198" s="5"/>
      <c r="BB198" s="9"/>
      <c r="BC198" s="9">
        <v>17</v>
      </c>
      <c r="BD198" s="9"/>
    </row>
    <row r="199" spans="1:56">
      <c r="A199" s="11" t="s">
        <v>56</v>
      </c>
      <c r="B199" s="2">
        <f>VLOOKUP(D199,[1]ATE_MSU_Schools!$A$2:$C$1146,3,FALSE)</f>
        <v>29</v>
      </c>
      <c r="C199" s="11" t="s">
        <v>252</v>
      </c>
      <c r="D199" s="12">
        <v>290103</v>
      </c>
      <c r="E199" s="11" t="s">
        <v>253</v>
      </c>
      <c r="F199" s="11" t="s">
        <v>269</v>
      </c>
      <c r="G199" s="11" t="s">
        <v>11</v>
      </c>
      <c r="H199" s="13">
        <v>2</v>
      </c>
      <c r="I199" s="13">
        <v>2</v>
      </c>
      <c r="J199" s="13">
        <v>0</v>
      </c>
      <c r="K199" s="13">
        <v>0</v>
      </c>
      <c r="L199" s="13">
        <v>0</v>
      </c>
      <c r="M199" s="13">
        <v>1</v>
      </c>
      <c r="N199" s="13">
        <v>2</v>
      </c>
      <c r="O199" s="13">
        <v>0</v>
      </c>
      <c r="P199" s="13">
        <v>0</v>
      </c>
      <c r="Q199" s="13">
        <v>0</v>
      </c>
      <c r="R199" s="13">
        <v>0</v>
      </c>
      <c r="S199" s="13">
        <v>0</v>
      </c>
      <c r="T199" s="13">
        <v>0</v>
      </c>
      <c r="U199" s="13">
        <v>0</v>
      </c>
      <c r="V199" s="13">
        <v>0</v>
      </c>
      <c r="W199" s="13">
        <v>1</v>
      </c>
      <c r="X199" s="13">
        <v>0</v>
      </c>
      <c r="Y199" s="13">
        <v>1</v>
      </c>
      <c r="Z199" s="13">
        <v>1</v>
      </c>
      <c r="AA199" s="13">
        <v>0</v>
      </c>
      <c r="AB199" s="13">
        <v>0</v>
      </c>
      <c r="AC199" s="13">
        <v>1</v>
      </c>
      <c r="AD199" s="13">
        <v>0</v>
      </c>
      <c r="AE199" s="13">
        <v>1</v>
      </c>
      <c r="AF199" s="13">
        <v>0</v>
      </c>
      <c r="AG199" s="13">
        <v>0</v>
      </c>
      <c r="AH199" s="13">
        <v>0</v>
      </c>
      <c r="AI199" s="13">
        <v>0</v>
      </c>
      <c r="AJ199" s="13">
        <v>43</v>
      </c>
      <c r="AK199" s="12">
        <v>12</v>
      </c>
      <c r="AL199" s="14">
        <f t="shared" si="3"/>
        <v>0.27906976744186046</v>
      </c>
      <c r="AM199" s="5"/>
      <c r="AN199" s="5">
        <v>9</v>
      </c>
      <c r="AO199" s="5"/>
      <c r="AP199" s="5"/>
      <c r="AQ199" s="5">
        <v>8</v>
      </c>
      <c r="AR199" s="5"/>
      <c r="AS199" s="5"/>
      <c r="AT199" s="5">
        <v>0</v>
      </c>
      <c r="AU199" s="6"/>
      <c r="AV199" s="5"/>
      <c r="AW199" s="5">
        <v>0</v>
      </c>
      <c r="AX199" s="5"/>
      <c r="AY199" s="5"/>
      <c r="AZ199" s="5">
        <v>10</v>
      </c>
      <c r="BA199" s="5"/>
      <c r="BB199" s="9"/>
      <c r="BC199" s="9">
        <v>16</v>
      </c>
      <c r="BD199" s="9"/>
    </row>
    <row r="200" spans="1:56">
      <c r="A200" s="11" t="s">
        <v>56</v>
      </c>
      <c r="B200" s="2">
        <f>VLOOKUP(D200,[1]ATE_MSU_Schools!$A$2:$C$1146,3,FALSE)</f>
        <v>29</v>
      </c>
      <c r="C200" s="11" t="s">
        <v>252</v>
      </c>
      <c r="D200" s="12">
        <v>290103</v>
      </c>
      <c r="E200" s="11" t="s">
        <v>253</v>
      </c>
      <c r="F200" s="11" t="s">
        <v>270</v>
      </c>
      <c r="G200" s="11" t="s">
        <v>8</v>
      </c>
      <c r="H200" s="13">
        <v>1</v>
      </c>
      <c r="I200" s="13">
        <v>1</v>
      </c>
      <c r="J200" s="13">
        <v>1</v>
      </c>
      <c r="K200" s="13">
        <v>1</v>
      </c>
      <c r="L200" s="13">
        <v>1</v>
      </c>
      <c r="M200" s="13">
        <v>1</v>
      </c>
      <c r="N200" s="13">
        <v>1</v>
      </c>
      <c r="O200" s="13">
        <v>1</v>
      </c>
      <c r="P200" s="13">
        <v>1</v>
      </c>
      <c r="Q200" s="13">
        <v>1</v>
      </c>
      <c r="R200" s="13">
        <v>1</v>
      </c>
      <c r="S200" s="13">
        <v>1</v>
      </c>
      <c r="T200" s="13">
        <v>1</v>
      </c>
      <c r="U200" s="13">
        <v>0</v>
      </c>
      <c r="V200" s="13">
        <v>1</v>
      </c>
      <c r="W200" s="13">
        <v>1</v>
      </c>
      <c r="X200" s="13">
        <v>2</v>
      </c>
      <c r="Y200" s="13">
        <v>1</v>
      </c>
      <c r="Z200" s="13">
        <v>0</v>
      </c>
      <c r="AA200" s="13">
        <v>1</v>
      </c>
      <c r="AB200" s="13">
        <v>1</v>
      </c>
      <c r="AC200" s="13">
        <v>0</v>
      </c>
      <c r="AD200" s="13">
        <v>1</v>
      </c>
      <c r="AE200" s="13">
        <v>0</v>
      </c>
      <c r="AF200" s="13">
        <v>1</v>
      </c>
      <c r="AG200" s="13">
        <v>0</v>
      </c>
      <c r="AH200" s="13">
        <v>1</v>
      </c>
      <c r="AI200" s="13">
        <v>0</v>
      </c>
      <c r="AJ200" s="13">
        <v>39</v>
      </c>
      <c r="AK200" s="12">
        <v>22</v>
      </c>
      <c r="AL200" s="14">
        <f t="shared" si="3"/>
        <v>0.5641025641025641</v>
      </c>
      <c r="AM200" s="5">
        <f>SUM(H200:O200)</f>
        <v>8</v>
      </c>
      <c r="AN200" s="5">
        <v>9</v>
      </c>
      <c r="AO200" s="6">
        <f>AM200/AN200</f>
        <v>0.88888888888888884</v>
      </c>
      <c r="AP200" s="5">
        <f>SUM(U200:Y200)</f>
        <v>5</v>
      </c>
      <c r="AQ200" s="5">
        <v>8</v>
      </c>
      <c r="AR200" s="6">
        <f>AP200/AQ200</f>
        <v>0.625</v>
      </c>
      <c r="AS200" s="5">
        <f>SUM(Z200:AI200)</f>
        <v>5</v>
      </c>
      <c r="AT200" s="5">
        <v>13</v>
      </c>
      <c r="AU200" s="6">
        <f>AS200/AT200</f>
        <v>0.38461538461538464</v>
      </c>
      <c r="AV200" s="5">
        <f>SUM(P200:T200)</f>
        <v>5</v>
      </c>
      <c r="AW200" s="5">
        <v>9</v>
      </c>
      <c r="AX200" s="6">
        <f>AV200/AW200</f>
        <v>0.55555555555555558</v>
      </c>
      <c r="AY200" s="5"/>
      <c r="AZ200" s="5">
        <v>0</v>
      </c>
      <c r="BA200" s="5"/>
      <c r="BB200" s="9"/>
      <c r="BC200" s="9">
        <v>0</v>
      </c>
      <c r="BD200" s="9"/>
    </row>
    <row r="201" spans="1:56">
      <c r="A201" s="11" t="s">
        <v>56</v>
      </c>
      <c r="B201" s="2">
        <f>VLOOKUP(D201,[1]ATE_MSU_Schools!$A$2:$C$1146,3,FALSE)</f>
        <v>29</v>
      </c>
      <c r="C201" s="11" t="s">
        <v>252</v>
      </c>
      <c r="D201" s="12">
        <v>290103</v>
      </c>
      <c r="E201" s="11" t="s">
        <v>253</v>
      </c>
      <c r="F201" s="11" t="s">
        <v>271</v>
      </c>
      <c r="G201" s="11" t="s">
        <v>11</v>
      </c>
      <c r="H201" s="13">
        <v>2</v>
      </c>
      <c r="I201" s="13">
        <v>2</v>
      </c>
      <c r="J201" s="13">
        <v>1</v>
      </c>
      <c r="K201" s="13">
        <v>0</v>
      </c>
      <c r="L201" s="13">
        <v>1</v>
      </c>
      <c r="M201" s="13">
        <v>1</v>
      </c>
      <c r="N201" s="13">
        <v>0</v>
      </c>
      <c r="O201" s="13">
        <v>0</v>
      </c>
      <c r="P201" s="13">
        <v>0</v>
      </c>
      <c r="Q201" s="13">
        <v>0</v>
      </c>
      <c r="R201" s="13">
        <v>0</v>
      </c>
      <c r="S201" s="13">
        <v>0</v>
      </c>
      <c r="T201" s="13">
        <v>0</v>
      </c>
      <c r="U201" s="13">
        <v>0</v>
      </c>
      <c r="V201" s="13">
        <v>0</v>
      </c>
      <c r="W201" s="13">
        <v>1</v>
      </c>
      <c r="X201" s="13">
        <v>0</v>
      </c>
      <c r="Y201" s="13">
        <v>0</v>
      </c>
      <c r="Z201" s="13">
        <v>1</v>
      </c>
      <c r="AA201" s="13">
        <v>1</v>
      </c>
      <c r="AB201" s="13">
        <v>2</v>
      </c>
      <c r="AC201" s="13">
        <v>0</v>
      </c>
      <c r="AD201" s="13">
        <v>0</v>
      </c>
      <c r="AE201" s="13">
        <v>0</v>
      </c>
      <c r="AF201" s="13">
        <v>0</v>
      </c>
      <c r="AG201" s="13">
        <v>1</v>
      </c>
      <c r="AH201" s="13">
        <v>2</v>
      </c>
      <c r="AI201" s="13">
        <v>0</v>
      </c>
      <c r="AJ201" s="13">
        <v>43</v>
      </c>
      <c r="AK201" s="12">
        <v>15</v>
      </c>
      <c r="AL201" s="14">
        <f t="shared" si="3"/>
        <v>0.34883720930232559</v>
      </c>
      <c r="AM201" s="5"/>
      <c r="AN201" s="5">
        <v>9</v>
      </c>
      <c r="AO201" s="5"/>
      <c r="AP201" s="5"/>
      <c r="AQ201" s="5">
        <v>8</v>
      </c>
      <c r="AR201" s="5"/>
      <c r="AS201" s="5"/>
      <c r="AT201" s="5">
        <v>0</v>
      </c>
      <c r="AU201" s="6"/>
      <c r="AV201" s="5"/>
      <c r="AW201" s="5">
        <v>0</v>
      </c>
      <c r="AX201" s="5"/>
      <c r="AY201" s="5"/>
      <c r="AZ201" s="5">
        <v>10</v>
      </c>
      <c r="BA201" s="5"/>
      <c r="BB201" s="9"/>
      <c r="BC201" s="9">
        <v>16</v>
      </c>
      <c r="BD201" s="9"/>
    </row>
    <row r="202" spans="1:56">
      <c r="A202" s="11" t="s">
        <v>56</v>
      </c>
      <c r="B202" s="2">
        <f>VLOOKUP(D202,[1]ATE_MSU_Schools!$A$2:$C$1146,3,FALSE)</f>
        <v>29</v>
      </c>
      <c r="C202" s="11" t="s">
        <v>252</v>
      </c>
      <c r="D202" s="12">
        <v>290103</v>
      </c>
      <c r="E202" s="11" t="s">
        <v>272</v>
      </c>
      <c r="F202" s="11" t="s">
        <v>273</v>
      </c>
      <c r="G202" s="11" t="s">
        <v>8</v>
      </c>
      <c r="H202" s="13">
        <v>1</v>
      </c>
      <c r="I202" s="13">
        <v>1</v>
      </c>
      <c r="J202" s="13">
        <v>1</v>
      </c>
      <c r="K202" s="13">
        <v>0</v>
      </c>
      <c r="L202" s="13">
        <v>0</v>
      </c>
      <c r="M202" s="13">
        <v>0</v>
      </c>
      <c r="N202" s="13">
        <v>0</v>
      </c>
      <c r="O202" s="13">
        <v>1</v>
      </c>
      <c r="P202" s="13">
        <v>1</v>
      </c>
      <c r="Q202" s="13">
        <v>1</v>
      </c>
      <c r="R202" s="13">
        <v>2</v>
      </c>
      <c r="S202" s="13">
        <v>1</v>
      </c>
      <c r="T202" s="13">
        <v>0</v>
      </c>
      <c r="U202" s="13">
        <v>1</v>
      </c>
      <c r="V202" s="13">
        <v>2</v>
      </c>
      <c r="W202" s="13">
        <v>1</v>
      </c>
      <c r="X202" s="13">
        <v>0</v>
      </c>
      <c r="Y202" s="13">
        <v>0</v>
      </c>
      <c r="Z202" s="13">
        <v>0</v>
      </c>
      <c r="AA202" s="13">
        <v>1</v>
      </c>
      <c r="AB202" s="13">
        <v>0</v>
      </c>
      <c r="AC202" s="13">
        <v>0</v>
      </c>
      <c r="AD202" s="13">
        <v>0</v>
      </c>
      <c r="AE202" s="13">
        <v>0</v>
      </c>
      <c r="AF202" s="13">
        <v>0</v>
      </c>
      <c r="AG202" s="13">
        <v>0</v>
      </c>
      <c r="AH202" s="13">
        <v>0</v>
      </c>
      <c r="AI202" s="13">
        <v>0</v>
      </c>
      <c r="AJ202" s="13">
        <v>39</v>
      </c>
      <c r="AK202" s="12">
        <v>13</v>
      </c>
      <c r="AL202" s="14">
        <f t="shared" si="3"/>
        <v>0.33333333333333331</v>
      </c>
      <c r="AM202" s="5">
        <f>SUM(H202:O202)</f>
        <v>4</v>
      </c>
      <c r="AN202" s="5">
        <v>9</v>
      </c>
      <c r="AO202" s="6">
        <f>AM202/AN202</f>
        <v>0.44444444444444442</v>
      </c>
      <c r="AP202" s="5">
        <f>SUM(U202:Y202)</f>
        <v>4</v>
      </c>
      <c r="AQ202" s="5">
        <v>8</v>
      </c>
      <c r="AR202" s="6">
        <f>AP202/AQ202</f>
        <v>0.5</v>
      </c>
      <c r="AS202" s="5">
        <f>SUM(Z202:AI202)</f>
        <v>1</v>
      </c>
      <c r="AT202" s="5">
        <v>13</v>
      </c>
      <c r="AU202" s="6">
        <f>AS202/AT202</f>
        <v>7.6923076923076927E-2</v>
      </c>
      <c r="AV202" s="5">
        <f>SUM(P202:T202)</f>
        <v>5</v>
      </c>
      <c r="AW202" s="5">
        <v>9</v>
      </c>
      <c r="AX202" s="6">
        <f>AV202/AW202</f>
        <v>0.55555555555555558</v>
      </c>
      <c r="AY202" s="5"/>
      <c r="AZ202" s="5">
        <v>0</v>
      </c>
      <c r="BA202" s="5"/>
      <c r="BB202" s="9"/>
      <c r="BC202" s="9">
        <v>0</v>
      </c>
      <c r="BD202" s="9"/>
    </row>
    <row r="203" spans="1:56">
      <c r="A203" s="11" t="s">
        <v>56</v>
      </c>
      <c r="B203" s="2">
        <f>VLOOKUP(D203,[1]ATE_MSU_Schools!$A$2:$C$1146,3,FALSE)</f>
        <v>29</v>
      </c>
      <c r="C203" s="11" t="s">
        <v>252</v>
      </c>
      <c r="D203" s="12">
        <v>290103</v>
      </c>
      <c r="E203" s="11" t="s">
        <v>272</v>
      </c>
      <c r="F203" s="11" t="s">
        <v>274</v>
      </c>
      <c r="G203" s="11" t="s">
        <v>12</v>
      </c>
      <c r="H203" s="13">
        <v>0</v>
      </c>
      <c r="I203" s="13">
        <v>0</v>
      </c>
      <c r="J203" s="13">
        <v>1</v>
      </c>
      <c r="K203" s="13">
        <v>0</v>
      </c>
      <c r="L203" s="13">
        <v>0</v>
      </c>
      <c r="M203" s="13">
        <v>1</v>
      </c>
      <c r="N203" s="13">
        <v>0</v>
      </c>
      <c r="O203" s="13">
        <v>1</v>
      </c>
      <c r="P203" s="13">
        <v>0</v>
      </c>
      <c r="Q203" s="13">
        <v>2</v>
      </c>
      <c r="R203" s="13">
        <v>1</v>
      </c>
      <c r="S203" s="13">
        <v>0</v>
      </c>
      <c r="T203" s="13">
        <v>2</v>
      </c>
      <c r="U203" s="13">
        <v>1</v>
      </c>
      <c r="V203" s="13">
        <v>0</v>
      </c>
      <c r="W203" s="13">
        <v>0</v>
      </c>
      <c r="X203" s="13">
        <v>1</v>
      </c>
      <c r="Y203" s="13">
        <v>2</v>
      </c>
      <c r="Z203" s="13">
        <v>0</v>
      </c>
      <c r="AA203" s="13">
        <v>1</v>
      </c>
      <c r="AB203" s="13">
        <v>2</v>
      </c>
      <c r="AC203" s="13">
        <v>2</v>
      </c>
      <c r="AD203" s="13">
        <v>1</v>
      </c>
      <c r="AE203" s="13">
        <v>1</v>
      </c>
      <c r="AF203" s="13">
        <v>1</v>
      </c>
      <c r="AG203" s="13">
        <v>1</v>
      </c>
      <c r="AH203" s="13">
        <v>1</v>
      </c>
      <c r="AI203" s="13">
        <v>0</v>
      </c>
      <c r="AJ203" s="13">
        <v>44</v>
      </c>
      <c r="AK203" s="12">
        <v>22</v>
      </c>
      <c r="AL203" s="14">
        <f t="shared" si="3"/>
        <v>0.5</v>
      </c>
      <c r="AM203" s="5"/>
      <c r="AN203" s="5">
        <v>9</v>
      </c>
      <c r="AO203" s="5"/>
      <c r="AP203" s="5"/>
      <c r="AQ203" s="5">
        <v>8</v>
      </c>
      <c r="AR203" s="5"/>
      <c r="AS203" s="5"/>
      <c r="AT203" s="5">
        <v>0</v>
      </c>
      <c r="AU203" s="6"/>
      <c r="AV203" s="5"/>
      <c r="AW203" s="5">
        <v>0</v>
      </c>
      <c r="AX203" s="5"/>
      <c r="AY203" s="5"/>
      <c r="AZ203" s="5">
        <v>10</v>
      </c>
      <c r="BA203" s="5"/>
      <c r="BB203" s="9"/>
      <c r="BC203" s="9">
        <v>17</v>
      </c>
      <c r="BD203" s="9"/>
    </row>
    <row r="204" spans="1:56">
      <c r="A204" s="11" t="s">
        <v>56</v>
      </c>
      <c r="B204" s="2">
        <f>VLOOKUP(D204,[1]ATE_MSU_Schools!$A$2:$C$1146,3,FALSE)</f>
        <v>29</v>
      </c>
      <c r="C204" s="11" t="s">
        <v>252</v>
      </c>
      <c r="D204" s="12">
        <v>290103</v>
      </c>
      <c r="E204" s="11" t="s">
        <v>272</v>
      </c>
      <c r="F204" s="11" t="s">
        <v>275</v>
      </c>
      <c r="G204" s="11" t="s">
        <v>13</v>
      </c>
      <c r="H204" s="13">
        <v>0</v>
      </c>
      <c r="I204" s="13">
        <v>1</v>
      </c>
      <c r="J204" s="13">
        <v>0</v>
      </c>
      <c r="K204" s="13">
        <v>0</v>
      </c>
      <c r="L204" s="13">
        <v>0</v>
      </c>
      <c r="M204" s="13">
        <v>0</v>
      </c>
      <c r="N204" s="13">
        <v>0</v>
      </c>
      <c r="O204" s="13">
        <v>0</v>
      </c>
      <c r="P204" s="13">
        <v>0</v>
      </c>
      <c r="Q204" s="13">
        <v>0</v>
      </c>
      <c r="R204" s="13">
        <v>0</v>
      </c>
      <c r="S204" s="13">
        <v>0</v>
      </c>
      <c r="T204" s="13">
        <v>0</v>
      </c>
      <c r="U204" s="13">
        <v>0</v>
      </c>
      <c r="V204" s="13">
        <v>0</v>
      </c>
      <c r="W204" s="13">
        <v>0</v>
      </c>
      <c r="X204" s="13">
        <v>2</v>
      </c>
      <c r="Y204" s="13">
        <v>0</v>
      </c>
      <c r="Z204" s="13">
        <v>1</v>
      </c>
      <c r="AA204" s="13">
        <v>0</v>
      </c>
      <c r="AB204" s="13">
        <v>0</v>
      </c>
      <c r="AC204" s="13">
        <v>0</v>
      </c>
      <c r="AD204" s="13">
        <v>0</v>
      </c>
      <c r="AE204" s="13">
        <v>0</v>
      </c>
      <c r="AF204" s="13">
        <v>0</v>
      </c>
      <c r="AG204" s="13">
        <v>0</v>
      </c>
      <c r="AH204" s="13">
        <v>2</v>
      </c>
      <c r="AI204" s="13">
        <v>0</v>
      </c>
      <c r="AJ204" s="13">
        <v>44</v>
      </c>
      <c r="AK204" s="12">
        <v>6</v>
      </c>
      <c r="AL204" s="14">
        <f t="shared" si="3"/>
        <v>0.13636363636363635</v>
      </c>
      <c r="AM204" s="5"/>
      <c r="AN204" s="5">
        <v>9</v>
      </c>
      <c r="AO204" s="5"/>
      <c r="AP204" s="5"/>
      <c r="AQ204" s="5">
        <v>7</v>
      </c>
      <c r="AR204" s="5"/>
      <c r="AS204" s="5"/>
      <c r="AT204" s="5">
        <v>0</v>
      </c>
      <c r="AU204" s="6"/>
      <c r="AV204" s="5"/>
      <c r="AW204" s="5">
        <v>0</v>
      </c>
      <c r="AX204" s="5"/>
      <c r="AY204" s="5"/>
      <c r="AZ204" s="5">
        <v>11</v>
      </c>
      <c r="BA204" s="5"/>
      <c r="BB204" s="9"/>
      <c r="BC204" s="9">
        <v>17</v>
      </c>
      <c r="BD204" s="9"/>
    </row>
    <row r="205" spans="1:56">
      <c r="A205" s="11" t="s">
        <v>56</v>
      </c>
      <c r="B205" s="2">
        <f>VLOOKUP(D205,[1]ATE_MSU_Schools!$A$2:$C$1146,3,FALSE)</f>
        <v>29</v>
      </c>
      <c r="C205" s="11" t="s">
        <v>252</v>
      </c>
      <c r="D205" s="12">
        <v>290103</v>
      </c>
      <c r="E205" s="11" t="s">
        <v>272</v>
      </c>
      <c r="F205" s="11" t="s">
        <v>276</v>
      </c>
      <c r="G205" s="11" t="s">
        <v>7</v>
      </c>
      <c r="H205" s="13">
        <v>0</v>
      </c>
      <c r="I205" s="13">
        <v>0</v>
      </c>
      <c r="J205" s="13">
        <v>1</v>
      </c>
      <c r="K205" s="13">
        <v>0</v>
      </c>
      <c r="L205" s="13">
        <v>0</v>
      </c>
      <c r="M205" s="13">
        <v>1</v>
      </c>
      <c r="N205" s="13">
        <v>0</v>
      </c>
      <c r="O205" s="13">
        <v>0</v>
      </c>
      <c r="P205" s="13">
        <v>0</v>
      </c>
      <c r="Q205" s="13">
        <v>0</v>
      </c>
      <c r="R205" s="13">
        <v>1</v>
      </c>
      <c r="S205" s="13">
        <v>0</v>
      </c>
      <c r="T205" s="13">
        <v>0</v>
      </c>
      <c r="U205" s="13">
        <v>0</v>
      </c>
      <c r="V205" s="13">
        <v>0</v>
      </c>
      <c r="W205" s="13">
        <v>0</v>
      </c>
      <c r="X205" s="13">
        <v>0</v>
      </c>
      <c r="Y205" s="13">
        <v>1</v>
      </c>
      <c r="Z205" s="13">
        <v>0</v>
      </c>
      <c r="AA205" s="13">
        <v>0</v>
      </c>
      <c r="AB205" s="13">
        <v>1</v>
      </c>
      <c r="AC205" s="13">
        <v>0</v>
      </c>
      <c r="AD205" s="13">
        <v>0</v>
      </c>
      <c r="AE205" s="13">
        <v>1</v>
      </c>
      <c r="AF205" s="13">
        <v>2</v>
      </c>
      <c r="AG205" s="13">
        <v>1</v>
      </c>
      <c r="AH205" s="13">
        <v>1</v>
      </c>
      <c r="AI205" s="13"/>
      <c r="AJ205" s="13">
        <v>39</v>
      </c>
      <c r="AK205" s="12">
        <v>10</v>
      </c>
      <c r="AL205" s="14">
        <f t="shared" si="3"/>
        <v>0.25641025641025639</v>
      </c>
      <c r="AM205" s="5">
        <f>SUM([1]Orig8!W204:AD204)</f>
        <v>0</v>
      </c>
      <c r="AN205" s="5">
        <v>9</v>
      </c>
      <c r="AO205" s="6">
        <f>AM205/AN205</f>
        <v>0</v>
      </c>
      <c r="AP205" s="5">
        <f>SUM(H205:L205)</f>
        <v>1</v>
      </c>
      <c r="AQ205" s="5">
        <v>8</v>
      </c>
      <c r="AR205" s="6">
        <f>AP205/AQ205</f>
        <v>0.125</v>
      </c>
      <c r="AS205" s="5">
        <f>SUM(M205:U205)</f>
        <v>2</v>
      </c>
      <c r="AT205" s="5">
        <v>13</v>
      </c>
      <c r="AU205" s="6">
        <f>AS205/AT205</f>
        <v>0.15384615384615385</v>
      </c>
      <c r="AV205" s="5">
        <f>SUM(AD205:AH205)</f>
        <v>5</v>
      </c>
      <c r="AW205" s="5">
        <v>9</v>
      </c>
      <c r="AX205" s="6">
        <f>AV205/AW205</f>
        <v>0.55555555555555558</v>
      </c>
      <c r="AY205" s="5"/>
      <c r="AZ205" s="5">
        <v>0</v>
      </c>
      <c r="BA205" s="5"/>
      <c r="BB205" s="9"/>
      <c r="BC205" s="9">
        <v>0</v>
      </c>
      <c r="BD205" s="9"/>
    </row>
    <row r="206" spans="1:56">
      <c r="A206" s="11" t="s">
        <v>56</v>
      </c>
      <c r="B206" s="2">
        <f>VLOOKUP(D206,[1]ATE_MSU_Schools!$A$2:$C$1146,3,FALSE)</f>
        <v>29</v>
      </c>
      <c r="C206" s="11" t="s">
        <v>252</v>
      </c>
      <c r="D206" s="12">
        <v>290103</v>
      </c>
      <c r="E206" s="11" t="s">
        <v>272</v>
      </c>
      <c r="F206" s="11" t="s">
        <v>277</v>
      </c>
      <c r="G206" s="11" t="s">
        <v>9</v>
      </c>
      <c r="H206" s="13">
        <v>0</v>
      </c>
      <c r="I206" s="13">
        <v>0</v>
      </c>
      <c r="J206" s="13">
        <v>0</v>
      </c>
      <c r="K206" s="13">
        <v>0</v>
      </c>
      <c r="L206" s="13">
        <v>0</v>
      </c>
      <c r="M206" s="13">
        <v>2</v>
      </c>
      <c r="N206" s="13">
        <v>2</v>
      </c>
      <c r="O206" s="13">
        <v>0</v>
      </c>
      <c r="P206" s="13">
        <v>0</v>
      </c>
      <c r="Q206" s="13">
        <v>1</v>
      </c>
      <c r="R206" s="13">
        <v>0</v>
      </c>
      <c r="S206" s="13">
        <v>2</v>
      </c>
      <c r="T206" s="13">
        <v>1</v>
      </c>
      <c r="U206" s="13">
        <v>1</v>
      </c>
      <c r="V206" s="13">
        <v>0</v>
      </c>
      <c r="W206" s="13">
        <v>1</v>
      </c>
      <c r="X206" s="13">
        <v>2</v>
      </c>
      <c r="Y206" s="13">
        <v>0</v>
      </c>
      <c r="Z206" s="13">
        <v>1</v>
      </c>
      <c r="AA206" s="13">
        <v>1</v>
      </c>
      <c r="AB206" s="13">
        <v>1</v>
      </c>
      <c r="AC206" s="13">
        <v>1</v>
      </c>
      <c r="AD206" s="13">
        <v>0</v>
      </c>
      <c r="AE206" s="13">
        <v>1</v>
      </c>
      <c r="AF206" s="13">
        <v>1</v>
      </c>
      <c r="AG206" s="13">
        <v>0</v>
      </c>
      <c r="AH206" s="13">
        <v>0</v>
      </c>
      <c r="AI206" s="13"/>
      <c r="AJ206" s="13">
        <v>40</v>
      </c>
      <c r="AK206" s="12">
        <v>17</v>
      </c>
      <c r="AL206" s="14">
        <f t="shared" si="3"/>
        <v>0.42499999999999999</v>
      </c>
      <c r="AM206" s="5">
        <f>SUM(H206:O206)</f>
        <v>4</v>
      </c>
      <c r="AN206" s="5">
        <v>9</v>
      </c>
      <c r="AO206" s="6">
        <f>AM206/AN206</f>
        <v>0.44444444444444442</v>
      </c>
      <c r="AP206" s="5">
        <f>SUM(H206:L206)</f>
        <v>0</v>
      </c>
      <c r="AQ206" s="5">
        <v>7</v>
      </c>
      <c r="AR206" s="6">
        <f>AP206/AQ206</f>
        <v>0</v>
      </c>
      <c r="AS206" s="5"/>
      <c r="AT206" s="5">
        <v>0</v>
      </c>
      <c r="AU206" s="6"/>
      <c r="AV206" s="5">
        <f>SUM(W206:Z206)</f>
        <v>4</v>
      </c>
      <c r="AW206" s="5">
        <v>8</v>
      </c>
      <c r="AX206" s="6">
        <f>AV206/AW206</f>
        <v>0.5</v>
      </c>
      <c r="AY206" s="5"/>
      <c r="AZ206" s="5">
        <v>0</v>
      </c>
      <c r="BA206" s="5"/>
      <c r="BB206" s="9">
        <f>SUM(M206:V206)</f>
        <v>9</v>
      </c>
      <c r="BC206" s="9">
        <v>16</v>
      </c>
      <c r="BD206" s="10">
        <f>BB206/BC206</f>
        <v>0.5625</v>
      </c>
    </row>
    <row r="207" spans="1:56">
      <c r="A207" s="11" t="s">
        <v>56</v>
      </c>
      <c r="B207" s="2">
        <f>VLOOKUP(D207,[1]ATE_MSU_Schools!$A$2:$C$1146,3,FALSE)</f>
        <v>29</v>
      </c>
      <c r="C207" s="11" t="s">
        <v>252</v>
      </c>
      <c r="D207" s="12">
        <v>290103</v>
      </c>
      <c r="E207" s="11" t="s">
        <v>272</v>
      </c>
      <c r="F207" s="11" t="s">
        <v>278</v>
      </c>
      <c r="G207" s="11" t="s">
        <v>13</v>
      </c>
      <c r="H207" s="13">
        <v>2</v>
      </c>
      <c r="I207" s="13">
        <v>0</v>
      </c>
      <c r="J207" s="13">
        <v>1</v>
      </c>
      <c r="K207" s="13">
        <v>2</v>
      </c>
      <c r="L207" s="13">
        <v>1</v>
      </c>
      <c r="M207" s="13">
        <v>2</v>
      </c>
      <c r="N207" s="13">
        <v>0</v>
      </c>
      <c r="O207" s="13">
        <v>0</v>
      </c>
      <c r="P207" s="13">
        <v>1</v>
      </c>
      <c r="Q207" s="13">
        <v>0</v>
      </c>
      <c r="R207" s="13">
        <v>2</v>
      </c>
      <c r="S207" s="13">
        <v>0</v>
      </c>
      <c r="T207" s="13">
        <v>1</v>
      </c>
      <c r="U207" s="13">
        <v>0</v>
      </c>
      <c r="V207" s="13">
        <v>0</v>
      </c>
      <c r="W207" s="13">
        <v>0</v>
      </c>
      <c r="X207" s="13">
        <v>0</v>
      </c>
      <c r="Y207" s="13">
        <v>0</v>
      </c>
      <c r="Z207" s="13">
        <v>1</v>
      </c>
      <c r="AA207" s="13">
        <v>1</v>
      </c>
      <c r="AB207" s="13">
        <v>2</v>
      </c>
      <c r="AC207" s="13">
        <v>0</v>
      </c>
      <c r="AD207" s="13">
        <v>2</v>
      </c>
      <c r="AE207" s="13">
        <v>0</v>
      </c>
      <c r="AF207" s="13">
        <v>0</v>
      </c>
      <c r="AG207" s="13">
        <v>0</v>
      </c>
      <c r="AH207" s="13">
        <v>1</v>
      </c>
      <c r="AI207" s="13">
        <v>1</v>
      </c>
      <c r="AJ207" s="13">
        <v>44</v>
      </c>
      <c r="AK207" s="12">
        <v>20</v>
      </c>
      <c r="AL207" s="14">
        <f t="shared" si="3"/>
        <v>0.45454545454545453</v>
      </c>
      <c r="AM207" s="5"/>
      <c r="AN207" s="5">
        <v>9</v>
      </c>
      <c r="AO207" s="5"/>
      <c r="AP207" s="5"/>
      <c r="AQ207" s="5">
        <v>7</v>
      </c>
      <c r="AR207" s="5"/>
      <c r="AS207" s="5"/>
      <c r="AT207" s="5">
        <v>0</v>
      </c>
      <c r="AU207" s="6"/>
      <c r="AV207" s="5"/>
      <c r="AW207" s="5">
        <v>0</v>
      </c>
      <c r="AX207" s="5"/>
      <c r="AY207" s="5"/>
      <c r="AZ207" s="5">
        <v>11</v>
      </c>
      <c r="BA207" s="5"/>
      <c r="BB207" s="9"/>
      <c r="BC207" s="9">
        <v>17</v>
      </c>
      <c r="BD207" s="9"/>
    </row>
    <row r="208" spans="1:56">
      <c r="A208" s="11" t="s">
        <v>56</v>
      </c>
      <c r="B208" s="2">
        <f>VLOOKUP(D208,[1]ATE_MSU_Schools!$A$2:$C$1146,3,FALSE)</f>
        <v>29</v>
      </c>
      <c r="C208" s="11" t="s">
        <v>252</v>
      </c>
      <c r="D208" s="12">
        <v>290103</v>
      </c>
      <c r="E208" s="11" t="s">
        <v>272</v>
      </c>
      <c r="F208" s="11" t="s">
        <v>279</v>
      </c>
      <c r="G208" s="11" t="s">
        <v>9</v>
      </c>
      <c r="H208" s="13">
        <v>0</v>
      </c>
      <c r="I208" s="13">
        <v>0</v>
      </c>
      <c r="J208" s="13">
        <v>0</v>
      </c>
      <c r="K208" s="13">
        <v>1</v>
      </c>
      <c r="L208" s="13">
        <v>0</v>
      </c>
      <c r="M208" s="13">
        <v>0</v>
      </c>
      <c r="N208" s="13">
        <v>2</v>
      </c>
      <c r="O208" s="13">
        <v>1</v>
      </c>
      <c r="P208" s="13">
        <v>0</v>
      </c>
      <c r="Q208" s="13">
        <v>1</v>
      </c>
      <c r="R208" s="13">
        <v>0</v>
      </c>
      <c r="S208" s="13">
        <v>0</v>
      </c>
      <c r="T208" s="13">
        <v>0</v>
      </c>
      <c r="U208" s="13">
        <v>0</v>
      </c>
      <c r="V208" s="13">
        <v>0</v>
      </c>
      <c r="W208" s="13">
        <v>0</v>
      </c>
      <c r="X208" s="13">
        <v>0</v>
      </c>
      <c r="Y208" s="13">
        <v>0</v>
      </c>
      <c r="Z208" s="13">
        <v>2</v>
      </c>
      <c r="AA208" s="13">
        <v>1</v>
      </c>
      <c r="AB208" s="13">
        <v>1</v>
      </c>
      <c r="AC208" s="13">
        <v>1</v>
      </c>
      <c r="AD208" s="13">
        <v>1</v>
      </c>
      <c r="AE208" s="13">
        <v>1</v>
      </c>
      <c r="AF208" s="13">
        <v>0</v>
      </c>
      <c r="AG208" s="13">
        <v>1</v>
      </c>
      <c r="AH208" s="13">
        <v>1</v>
      </c>
      <c r="AI208" s="13"/>
      <c r="AJ208" s="13">
        <v>40</v>
      </c>
      <c r="AK208" s="12">
        <v>13</v>
      </c>
      <c r="AL208" s="14">
        <f t="shared" si="3"/>
        <v>0.32500000000000001</v>
      </c>
      <c r="AM208" s="5">
        <f>SUM(H208:O208)</f>
        <v>4</v>
      </c>
      <c r="AN208" s="5">
        <v>9</v>
      </c>
      <c r="AO208" s="6">
        <f>AM208/AN208</f>
        <v>0.44444444444444442</v>
      </c>
      <c r="AP208" s="5">
        <f>SUM(H208:L208)</f>
        <v>1</v>
      </c>
      <c r="AQ208" s="5">
        <v>7</v>
      </c>
      <c r="AR208" s="6">
        <f>AP208/AQ208</f>
        <v>0.14285714285714285</v>
      </c>
      <c r="AS208" s="5"/>
      <c r="AT208" s="5">
        <v>0</v>
      </c>
      <c r="AU208" s="6"/>
      <c r="AV208" s="5">
        <f>SUM(W208:Z208)</f>
        <v>2</v>
      </c>
      <c r="AW208" s="5">
        <v>8</v>
      </c>
      <c r="AX208" s="6">
        <f>AV208/AW208</f>
        <v>0.25</v>
      </c>
      <c r="AY208" s="5"/>
      <c r="AZ208" s="5">
        <v>0</v>
      </c>
      <c r="BA208" s="5"/>
      <c r="BB208" s="9">
        <f>SUM(M208:V208)</f>
        <v>4</v>
      </c>
      <c r="BC208" s="9">
        <v>16</v>
      </c>
      <c r="BD208" s="10">
        <f>BB208/BC208</f>
        <v>0.25</v>
      </c>
    </row>
    <row r="209" spans="1:56">
      <c r="A209" s="11" t="s">
        <v>56</v>
      </c>
      <c r="B209" s="2">
        <f>VLOOKUP(D209,[1]ATE_MSU_Schools!$A$2:$C$1146,3,FALSE)</f>
        <v>29</v>
      </c>
      <c r="C209" s="11" t="s">
        <v>252</v>
      </c>
      <c r="D209" s="12">
        <v>290103</v>
      </c>
      <c r="E209" s="11" t="s">
        <v>272</v>
      </c>
      <c r="F209" s="11" t="s">
        <v>280</v>
      </c>
      <c r="G209" s="11" t="s">
        <v>14</v>
      </c>
      <c r="H209" s="13">
        <v>2</v>
      </c>
      <c r="I209" s="13">
        <v>1</v>
      </c>
      <c r="J209" s="13">
        <v>2</v>
      </c>
      <c r="K209" s="13">
        <v>2</v>
      </c>
      <c r="L209" s="13">
        <v>1</v>
      </c>
      <c r="M209" s="13">
        <v>1</v>
      </c>
      <c r="N209" s="13">
        <v>1</v>
      </c>
      <c r="O209" s="13">
        <v>1</v>
      </c>
      <c r="P209" s="13">
        <v>1</v>
      </c>
      <c r="Q209" s="13">
        <v>2</v>
      </c>
      <c r="R209" s="13">
        <v>1</v>
      </c>
      <c r="S209" s="13">
        <v>1</v>
      </c>
      <c r="T209" s="13">
        <v>1</v>
      </c>
      <c r="U209" s="13">
        <v>1</v>
      </c>
      <c r="V209" s="13">
        <v>0</v>
      </c>
      <c r="W209" s="13">
        <v>2</v>
      </c>
      <c r="X209" s="13">
        <v>1</v>
      </c>
      <c r="Y209" s="13">
        <v>1</v>
      </c>
      <c r="Z209" s="13">
        <v>1</v>
      </c>
      <c r="AA209" s="13">
        <v>0</v>
      </c>
      <c r="AB209" s="13">
        <v>1</v>
      </c>
      <c r="AC209" s="13">
        <v>0</v>
      </c>
      <c r="AD209" s="13">
        <v>1</v>
      </c>
      <c r="AE209" s="13">
        <v>0</v>
      </c>
      <c r="AF209" s="13">
        <v>0</v>
      </c>
      <c r="AG209" s="13">
        <v>0</v>
      </c>
      <c r="AH209" s="13"/>
      <c r="AI209" s="13"/>
      <c r="AJ209" s="13">
        <v>37</v>
      </c>
      <c r="AK209" s="12">
        <v>24</v>
      </c>
      <c r="AL209" s="14">
        <f t="shared" si="3"/>
        <v>0.64864864864864868</v>
      </c>
      <c r="AM209" s="5"/>
      <c r="AN209" s="5">
        <v>9</v>
      </c>
      <c r="AO209" s="5"/>
      <c r="AP209" s="5"/>
      <c r="AQ209" s="5">
        <v>7</v>
      </c>
      <c r="AR209" s="5"/>
      <c r="AS209" s="5"/>
      <c r="AT209" s="5">
        <v>13</v>
      </c>
      <c r="AU209" s="5"/>
      <c r="AV209" s="5"/>
      <c r="AW209" s="5">
        <v>8</v>
      </c>
      <c r="AX209" s="5"/>
      <c r="AY209" s="5"/>
      <c r="AZ209" s="5">
        <v>0</v>
      </c>
      <c r="BA209" s="5"/>
      <c r="BB209" s="9"/>
      <c r="BC209" s="9">
        <v>0</v>
      </c>
      <c r="BD209" s="9"/>
    </row>
    <row r="210" spans="1:56">
      <c r="A210" s="11" t="s">
        <v>56</v>
      </c>
      <c r="B210" s="2">
        <f>VLOOKUP(D210,[1]ATE_MSU_Schools!$A$2:$C$1146,3,FALSE)</f>
        <v>29</v>
      </c>
      <c r="C210" s="11" t="s">
        <v>252</v>
      </c>
      <c r="D210" s="12">
        <v>290103</v>
      </c>
      <c r="E210" s="11" t="s">
        <v>272</v>
      </c>
      <c r="F210" s="11" t="s">
        <v>281</v>
      </c>
      <c r="G210" s="11" t="s">
        <v>9</v>
      </c>
      <c r="H210" s="13">
        <v>0</v>
      </c>
      <c r="I210" s="13">
        <v>1</v>
      </c>
      <c r="J210" s="13">
        <v>0</v>
      </c>
      <c r="K210" s="13">
        <v>0</v>
      </c>
      <c r="L210" s="13">
        <v>0</v>
      </c>
      <c r="M210" s="13">
        <v>2</v>
      </c>
      <c r="N210" s="13">
        <v>2</v>
      </c>
      <c r="O210" s="13">
        <v>2</v>
      </c>
      <c r="P210" s="13">
        <v>0</v>
      </c>
      <c r="Q210" s="13">
        <v>0</v>
      </c>
      <c r="R210" s="13">
        <v>1</v>
      </c>
      <c r="S210" s="13">
        <v>2</v>
      </c>
      <c r="T210" s="13">
        <v>0</v>
      </c>
      <c r="U210" s="13">
        <v>0</v>
      </c>
      <c r="V210" s="13">
        <v>1</v>
      </c>
      <c r="W210" s="13">
        <v>0</v>
      </c>
      <c r="X210" s="13">
        <v>2</v>
      </c>
      <c r="Y210" s="13">
        <v>2</v>
      </c>
      <c r="Z210" s="13">
        <v>0</v>
      </c>
      <c r="AA210" s="13">
        <v>0</v>
      </c>
      <c r="AB210" s="13">
        <v>0</v>
      </c>
      <c r="AC210" s="13">
        <v>1</v>
      </c>
      <c r="AD210" s="13">
        <v>0</v>
      </c>
      <c r="AE210" s="13">
        <v>1</v>
      </c>
      <c r="AF210" s="13">
        <v>0</v>
      </c>
      <c r="AG210" s="13">
        <v>0</v>
      </c>
      <c r="AH210" s="13">
        <v>0</v>
      </c>
      <c r="AI210" s="13"/>
      <c r="AJ210" s="13">
        <v>40</v>
      </c>
      <c r="AK210" s="12">
        <v>17</v>
      </c>
      <c r="AL210" s="14">
        <f t="shared" si="3"/>
        <v>0.42499999999999999</v>
      </c>
      <c r="AM210" s="5">
        <f>SUM(H210:O210)</f>
        <v>7</v>
      </c>
      <c r="AN210" s="5">
        <v>9</v>
      </c>
      <c r="AO210" s="6">
        <f>AM210/AN210</f>
        <v>0.77777777777777779</v>
      </c>
      <c r="AP210" s="5">
        <f>SUM(H210:L210)</f>
        <v>1</v>
      </c>
      <c r="AQ210" s="5">
        <v>7</v>
      </c>
      <c r="AR210" s="6">
        <f>AP210/AQ210</f>
        <v>0.14285714285714285</v>
      </c>
      <c r="AS210" s="5"/>
      <c r="AT210" s="5">
        <v>0</v>
      </c>
      <c r="AU210" s="6"/>
      <c r="AV210" s="5">
        <f>SUM(W210:Z210)</f>
        <v>4</v>
      </c>
      <c r="AW210" s="5">
        <v>8</v>
      </c>
      <c r="AX210" s="6">
        <f>AV210/AW210</f>
        <v>0.5</v>
      </c>
      <c r="AY210" s="5"/>
      <c r="AZ210" s="5">
        <v>0</v>
      </c>
      <c r="BA210" s="5"/>
      <c r="BB210" s="9">
        <f>SUM(M210:V210)</f>
        <v>10</v>
      </c>
      <c r="BC210" s="9">
        <v>16</v>
      </c>
      <c r="BD210" s="10">
        <f>BB210/BC210</f>
        <v>0.625</v>
      </c>
    </row>
    <row r="211" spans="1:56">
      <c r="A211" s="11" t="s">
        <v>56</v>
      </c>
      <c r="B211" s="2">
        <f>VLOOKUP(D211,[1]ATE_MSU_Schools!$A$2:$C$1146,3,FALSE)</f>
        <v>29</v>
      </c>
      <c r="C211" s="11" t="s">
        <v>252</v>
      </c>
      <c r="D211" s="12">
        <v>290103</v>
      </c>
      <c r="E211" s="11" t="s">
        <v>272</v>
      </c>
      <c r="F211" s="11" t="s">
        <v>282</v>
      </c>
      <c r="G211" s="11" t="s">
        <v>10</v>
      </c>
      <c r="H211" s="13">
        <v>0</v>
      </c>
      <c r="I211" s="13">
        <v>1</v>
      </c>
      <c r="J211" s="13">
        <v>1</v>
      </c>
      <c r="K211" s="13">
        <v>0</v>
      </c>
      <c r="L211" s="13">
        <v>0</v>
      </c>
      <c r="M211" s="13">
        <v>1</v>
      </c>
      <c r="N211" s="13">
        <v>1</v>
      </c>
      <c r="O211" s="13">
        <v>0</v>
      </c>
      <c r="P211" s="13">
        <v>1</v>
      </c>
      <c r="Q211" s="13">
        <v>0</v>
      </c>
      <c r="R211" s="13">
        <v>0</v>
      </c>
      <c r="S211" s="13">
        <v>1</v>
      </c>
      <c r="T211" s="13">
        <v>0</v>
      </c>
      <c r="U211" s="13">
        <v>0</v>
      </c>
      <c r="V211" s="13">
        <v>1</v>
      </c>
      <c r="W211" s="13">
        <v>0</v>
      </c>
      <c r="X211" s="13">
        <v>0</v>
      </c>
      <c r="Y211" s="13">
        <v>0</v>
      </c>
      <c r="Z211" s="13">
        <v>0</v>
      </c>
      <c r="AA211" s="13">
        <v>0</v>
      </c>
      <c r="AB211" s="13">
        <v>0</v>
      </c>
      <c r="AC211" s="13">
        <v>0</v>
      </c>
      <c r="AD211" s="13">
        <v>0</v>
      </c>
      <c r="AE211" s="13">
        <v>2</v>
      </c>
      <c r="AF211" s="13">
        <v>1</v>
      </c>
      <c r="AG211" s="13">
        <v>2</v>
      </c>
      <c r="AH211" s="13">
        <v>0</v>
      </c>
      <c r="AI211" s="13">
        <v>0</v>
      </c>
      <c r="AJ211" s="13">
        <v>40</v>
      </c>
      <c r="AK211" s="12">
        <v>12</v>
      </c>
      <c r="AL211" s="14">
        <f t="shared" si="3"/>
        <v>0.3</v>
      </c>
      <c r="AM211" s="5"/>
      <c r="AN211" s="5">
        <v>9</v>
      </c>
      <c r="AO211" s="5"/>
      <c r="AP211" s="5"/>
      <c r="AQ211" s="5">
        <v>7</v>
      </c>
      <c r="AR211" s="5"/>
      <c r="AS211" s="5"/>
      <c r="AT211" s="5">
        <v>13</v>
      </c>
      <c r="AU211" s="5"/>
      <c r="AV211" s="5"/>
      <c r="AW211" s="5">
        <v>0</v>
      </c>
      <c r="AX211" s="5"/>
      <c r="AY211" s="5"/>
      <c r="AZ211" s="5">
        <v>11</v>
      </c>
      <c r="BA211" s="5"/>
      <c r="BB211" s="9"/>
      <c r="BC211" s="9">
        <v>0</v>
      </c>
      <c r="BD211" s="9"/>
    </row>
    <row r="212" spans="1:56">
      <c r="A212" s="11" t="s">
        <v>56</v>
      </c>
      <c r="B212" s="2">
        <f>VLOOKUP(D212,[1]ATE_MSU_Schools!$A$2:$C$1146,3,FALSE)</f>
        <v>29</v>
      </c>
      <c r="C212" s="11" t="s">
        <v>252</v>
      </c>
      <c r="D212" s="12">
        <v>290103</v>
      </c>
      <c r="E212" s="11" t="s">
        <v>272</v>
      </c>
      <c r="F212" s="11" t="s">
        <v>283</v>
      </c>
      <c r="G212" s="11" t="s">
        <v>12</v>
      </c>
      <c r="H212" s="13">
        <v>0</v>
      </c>
      <c r="I212" s="13">
        <v>1</v>
      </c>
      <c r="J212" s="13">
        <v>0</v>
      </c>
      <c r="K212" s="13">
        <v>0</v>
      </c>
      <c r="L212" s="13">
        <v>1</v>
      </c>
      <c r="M212" s="13">
        <v>2</v>
      </c>
      <c r="N212" s="13">
        <v>0</v>
      </c>
      <c r="O212" s="13">
        <v>1</v>
      </c>
      <c r="P212" s="13">
        <v>0</v>
      </c>
      <c r="Q212" s="13">
        <v>1</v>
      </c>
      <c r="R212" s="13">
        <v>2</v>
      </c>
      <c r="S212" s="13">
        <v>1</v>
      </c>
      <c r="T212" s="13">
        <v>2</v>
      </c>
      <c r="U212" s="13">
        <v>1</v>
      </c>
      <c r="V212" s="13">
        <v>1</v>
      </c>
      <c r="W212" s="13">
        <v>1</v>
      </c>
      <c r="X212" s="13">
        <v>0</v>
      </c>
      <c r="Y212" s="13">
        <v>0</v>
      </c>
      <c r="Z212" s="13">
        <v>2</v>
      </c>
      <c r="AA212" s="13">
        <v>1</v>
      </c>
      <c r="AB212" s="13">
        <v>2</v>
      </c>
      <c r="AC212" s="13">
        <v>2</v>
      </c>
      <c r="AD212" s="13">
        <v>1</v>
      </c>
      <c r="AE212" s="13">
        <v>1</v>
      </c>
      <c r="AF212" s="13">
        <v>1</v>
      </c>
      <c r="AG212" s="13">
        <v>0</v>
      </c>
      <c r="AH212" s="13">
        <v>0</v>
      </c>
      <c r="AI212" s="13">
        <v>0</v>
      </c>
      <c r="AJ212" s="13">
        <v>44</v>
      </c>
      <c r="AK212" s="12">
        <v>24</v>
      </c>
      <c r="AL212" s="14">
        <f t="shared" si="3"/>
        <v>0.54545454545454541</v>
      </c>
      <c r="AM212" s="5"/>
      <c r="AN212" s="5">
        <v>9</v>
      </c>
      <c r="AO212" s="5"/>
      <c r="AP212" s="5"/>
      <c r="AQ212" s="5">
        <v>8</v>
      </c>
      <c r="AR212" s="5"/>
      <c r="AS212" s="5"/>
      <c r="AT212" s="5">
        <v>0</v>
      </c>
      <c r="AU212" s="6"/>
      <c r="AV212" s="5"/>
      <c r="AW212" s="5">
        <v>0</v>
      </c>
      <c r="AX212" s="5"/>
      <c r="AY212" s="5"/>
      <c r="AZ212" s="5">
        <v>10</v>
      </c>
      <c r="BA212" s="5"/>
      <c r="BB212" s="9"/>
      <c r="BC212" s="9">
        <v>17</v>
      </c>
      <c r="BD212" s="9"/>
    </row>
    <row r="213" spans="1:56">
      <c r="A213" s="11" t="s">
        <v>56</v>
      </c>
      <c r="B213" s="2">
        <f>VLOOKUP(D213,[1]ATE_MSU_Schools!$A$2:$C$1146,3,FALSE)</f>
        <v>29</v>
      </c>
      <c r="C213" s="11" t="s">
        <v>252</v>
      </c>
      <c r="D213" s="12">
        <v>290103</v>
      </c>
      <c r="E213" s="11" t="s">
        <v>272</v>
      </c>
      <c r="F213" s="11" t="s">
        <v>284</v>
      </c>
      <c r="G213" s="11" t="s">
        <v>14</v>
      </c>
      <c r="H213" s="13">
        <v>0</v>
      </c>
      <c r="I213" s="13">
        <v>0</v>
      </c>
      <c r="J213" s="13">
        <v>0</v>
      </c>
      <c r="K213" s="13">
        <v>0</v>
      </c>
      <c r="L213" s="13">
        <v>1</v>
      </c>
      <c r="M213" s="13">
        <v>1</v>
      </c>
      <c r="N213" s="13">
        <v>1</v>
      </c>
      <c r="O213" s="13">
        <v>1</v>
      </c>
      <c r="P213" s="13">
        <v>0</v>
      </c>
      <c r="Q213" s="13">
        <v>0</v>
      </c>
      <c r="R213" s="13">
        <v>0</v>
      </c>
      <c r="S213" s="13">
        <v>0</v>
      </c>
      <c r="T213" s="13">
        <v>0</v>
      </c>
      <c r="U213" s="13">
        <v>1</v>
      </c>
      <c r="V213" s="13">
        <v>0</v>
      </c>
      <c r="W213" s="13">
        <v>0</v>
      </c>
      <c r="X213" s="13">
        <v>1</v>
      </c>
      <c r="Y213" s="13">
        <v>1</v>
      </c>
      <c r="Z213" s="13">
        <v>0</v>
      </c>
      <c r="AA213" s="13">
        <v>1</v>
      </c>
      <c r="AB213" s="13">
        <v>0</v>
      </c>
      <c r="AC213" s="13">
        <v>0</v>
      </c>
      <c r="AD213" s="13">
        <v>0</v>
      </c>
      <c r="AE213" s="13">
        <v>0</v>
      </c>
      <c r="AF213" s="13">
        <v>0</v>
      </c>
      <c r="AG213" s="13">
        <v>0</v>
      </c>
      <c r="AH213" s="13"/>
      <c r="AI213" s="13"/>
      <c r="AJ213" s="13">
        <v>37</v>
      </c>
      <c r="AK213" s="12">
        <v>7</v>
      </c>
      <c r="AL213" s="14">
        <f t="shared" si="3"/>
        <v>0.1891891891891892</v>
      </c>
      <c r="AM213" s="5"/>
      <c r="AN213" s="5">
        <v>9</v>
      </c>
      <c r="AO213" s="5"/>
      <c r="AP213" s="5"/>
      <c r="AQ213" s="5">
        <v>7</v>
      </c>
      <c r="AR213" s="5"/>
      <c r="AS213" s="5"/>
      <c r="AT213" s="5">
        <v>13</v>
      </c>
      <c r="AU213" s="5"/>
      <c r="AV213" s="5"/>
      <c r="AW213" s="5">
        <v>8</v>
      </c>
      <c r="AX213" s="5"/>
      <c r="AY213" s="5"/>
      <c r="AZ213" s="5">
        <v>0</v>
      </c>
      <c r="BA213" s="5"/>
      <c r="BB213" s="9"/>
      <c r="BC213" s="9">
        <v>0</v>
      </c>
      <c r="BD213" s="9"/>
    </row>
    <row r="214" spans="1:56">
      <c r="A214" s="11" t="s">
        <v>56</v>
      </c>
      <c r="B214" s="2">
        <f>VLOOKUP(D214,[1]ATE_MSU_Schools!$A$2:$C$1146,3,FALSE)</f>
        <v>29</v>
      </c>
      <c r="C214" s="11" t="s">
        <v>252</v>
      </c>
      <c r="D214" s="12">
        <v>290103</v>
      </c>
      <c r="E214" s="11" t="s">
        <v>272</v>
      </c>
      <c r="F214" s="11" t="s">
        <v>285</v>
      </c>
      <c r="G214" s="11" t="s">
        <v>13</v>
      </c>
      <c r="H214" s="13">
        <v>2</v>
      </c>
      <c r="I214" s="13">
        <v>2</v>
      </c>
      <c r="J214" s="13">
        <v>1</v>
      </c>
      <c r="K214" s="13">
        <v>2</v>
      </c>
      <c r="L214" s="13">
        <v>0</v>
      </c>
      <c r="M214" s="13">
        <v>0</v>
      </c>
      <c r="N214" s="13">
        <v>1</v>
      </c>
      <c r="O214" s="13">
        <v>1</v>
      </c>
      <c r="P214" s="13">
        <v>0</v>
      </c>
      <c r="Q214" s="13">
        <v>0</v>
      </c>
      <c r="R214" s="13">
        <v>0</v>
      </c>
      <c r="S214" s="13">
        <v>0</v>
      </c>
      <c r="T214" s="13">
        <v>0</v>
      </c>
      <c r="U214" s="13">
        <v>1</v>
      </c>
      <c r="V214" s="13">
        <v>0</v>
      </c>
      <c r="W214" s="13">
        <v>0</v>
      </c>
      <c r="X214" s="13">
        <v>0</v>
      </c>
      <c r="Y214" s="13">
        <v>0</v>
      </c>
      <c r="Z214" s="13">
        <v>1</v>
      </c>
      <c r="AA214" s="13">
        <v>1</v>
      </c>
      <c r="AB214" s="13">
        <v>2</v>
      </c>
      <c r="AC214" s="13">
        <v>1</v>
      </c>
      <c r="AD214" s="13">
        <v>2</v>
      </c>
      <c r="AE214" s="13">
        <v>2</v>
      </c>
      <c r="AF214" s="13">
        <v>0</v>
      </c>
      <c r="AG214" s="13">
        <v>0</v>
      </c>
      <c r="AH214" s="13">
        <v>0</v>
      </c>
      <c r="AI214" s="13">
        <v>0</v>
      </c>
      <c r="AJ214" s="13">
        <v>44</v>
      </c>
      <c r="AK214" s="12">
        <v>19</v>
      </c>
      <c r="AL214" s="14">
        <f t="shared" si="3"/>
        <v>0.43181818181818182</v>
      </c>
      <c r="AM214" s="5"/>
      <c r="AN214" s="5">
        <v>9</v>
      </c>
      <c r="AO214" s="5"/>
      <c r="AP214" s="5"/>
      <c r="AQ214" s="5">
        <v>7</v>
      </c>
      <c r="AR214" s="5"/>
      <c r="AS214" s="5"/>
      <c r="AT214" s="5">
        <v>0</v>
      </c>
      <c r="AU214" s="6"/>
      <c r="AV214" s="5"/>
      <c r="AW214" s="5">
        <v>0</v>
      </c>
      <c r="AX214" s="5"/>
      <c r="AY214" s="5"/>
      <c r="AZ214" s="5">
        <v>11</v>
      </c>
      <c r="BA214" s="5"/>
      <c r="BB214" s="9"/>
      <c r="BC214" s="9">
        <v>17</v>
      </c>
      <c r="BD214" s="9"/>
    </row>
    <row r="215" spans="1:56">
      <c r="A215" s="11" t="s">
        <v>56</v>
      </c>
      <c r="B215" s="2">
        <f>VLOOKUP(D215,[1]ATE_MSU_Schools!$A$2:$C$1146,3,FALSE)</f>
        <v>29</v>
      </c>
      <c r="C215" s="11" t="s">
        <v>252</v>
      </c>
      <c r="D215" s="12">
        <v>290103</v>
      </c>
      <c r="E215" s="11" t="s">
        <v>272</v>
      </c>
      <c r="F215" s="11" t="s">
        <v>286</v>
      </c>
      <c r="G215" s="11" t="s">
        <v>9</v>
      </c>
      <c r="H215" s="13">
        <v>1</v>
      </c>
      <c r="I215" s="13">
        <v>1</v>
      </c>
      <c r="J215" s="13">
        <v>0</v>
      </c>
      <c r="K215" s="13">
        <v>0</v>
      </c>
      <c r="L215" s="13">
        <v>0</v>
      </c>
      <c r="M215" s="13">
        <v>2</v>
      </c>
      <c r="N215" s="13">
        <v>2</v>
      </c>
      <c r="O215" s="13">
        <v>2</v>
      </c>
      <c r="P215" s="13">
        <v>1</v>
      </c>
      <c r="Q215" s="13">
        <v>0</v>
      </c>
      <c r="R215" s="13">
        <v>0</v>
      </c>
      <c r="S215" s="13">
        <v>0</v>
      </c>
      <c r="T215" s="13">
        <v>0</v>
      </c>
      <c r="U215" s="13">
        <v>0</v>
      </c>
      <c r="V215" s="13">
        <v>0</v>
      </c>
      <c r="W215" s="13">
        <v>1</v>
      </c>
      <c r="X215" s="13">
        <v>0</v>
      </c>
      <c r="Y215" s="13">
        <v>1</v>
      </c>
      <c r="Z215" s="13">
        <v>0</v>
      </c>
      <c r="AA215" s="13">
        <v>1</v>
      </c>
      <c r="AB215" s="13">
        <v>1</v>
      </c>
      <c r="AC215" s="13">
        <v>1</v>
      </c>
      <c r="AD215" s="13">
        <v>1</v>
      </c>
      <c r="AE215" s="13">
        <v>0</v>
      </c>
      <c r="AF215" s="13">
        <v>2</v>
      </c>
      <c r="AG215" s="13">
        <v>1</v>
      </c>
      <c r="AH215" s="13">
        <v>1</v>
      </c>
      <c r="AI215" s="13"/>
      <c r="AJ215" s="13">
        <v>40</v>
      </c>
      <c r="AK215" s="12">
        <v>18</v>
      </c>
      <c r="AL215" s="14">
        <f t="shared" si="3"/>
        <v>0.45</v>
      </c>
      <c r="AM215" s="5">
        <f>SUM(H215:O215)</f>
        <v>8</v>
      </c>
      <c r="AN215" s="5">
        <v>9</v>
      </c>
      <c r="AO215" s="6">
        <f>AM215/AN215</f>
        <v>0.88888888888888884</v>
      </c>
      <c r="AP215" s="5">
        <f>SUM(H215:L215)</f>
        <v>2</v>
      </c>
      <c r="AQ215" s="5">
        <v>7</v>
      </c>
      <c r="AR215" s="6">
        <f>AP215/AQ215</f>
        <v>0.2857142857142857</v>
      </c>
      <c r="AS215" s="5"/>
      <c r="AT215" s="5">
        <v>0</v>
      </c>
      <c r="AU215" s="6"/>
      <c r="AV215" s="5">
        <f>SUM(W215:Z215)</f>
        <v>2</v>
      </c>
      <c r="AW215" s="5">
        <v>8</v>
      </c>
      <c r="AX215" s="6">
        <f>AV215/AW215</f>
        <v>0.25</v>
      </c>
      <c r="AY215" s="5"/>
      <c r="AZ215" s="5">
        <v>0</v>
      </c>
      <c r="BA215" s="5"/>
      <c r="BB215" s="9">
        <f>SUM(M215:V215)</f>
        <v>7</v>
      </c>
      <c r="BC215" s="9">
        <v>16</v>
      </c>
      <c r="BD215" s="10">
        <f>BB215/BC215</f>
        <v>0.4375</v>
      </c>
    </row>
    <row r="216" spans="1:56">
      <c r="A216" s="11" t="s">
        <v>56</v>
      </c>
      <c r="B216" s="2">
        <f>VLOOKUP(D216,[1]ATE_MSU_Schools!$A$2:$C$1146,3,FALSE)</f>
        <v>29</v>
      </c>
      <c r="C216" s="11" t="s">
        <v>252</v>
      </c>
      <c r="D216" s="12">
        <v>290103</v>
      </c>
      <c r="E216" s="11" t="s">
        <v>272</v>
      </c>
      <c r="F216" s="11" t="s">
        <v>287</v>
      </c>
      <c r="G216" s="11" t="s">
        <v>14</v>
      </c>
      <c r="H216" s="13">
        <v>1</v>
      </c>
      <c r="I216" s="13">
        <v>0</v>
      </c>
      <c r="J216" s="13">
        <v>2</v>
      </c>
      <c r="K216" s="13">
        <v>2</v>
      </c>
      <c r="L216" s="13">
        <v>1</v>
      </c>
      <c r="M216" s="13">
        <v>1</v>
      </c>
      <c r="N216" s="13">
        <v>1</v>
      </c>
      <c r="O216" s="13">
        <v>1</v>
      </c>
      <c r="P216" s="13">
        <v>1</v>
      </c>
      <c r="Q216" s="13">
        <v>1</v>
      </c>
      <c r="R216" s="13">
        <v>1</v>
      </c>
      <c r="S216" s="13">
        <v>0</v>
      </c>
      <c r="T216" s="13">
        <v>1</v>
      </c>
      <c r="U216" s="13">
        <v>1</v>
      </c>
      <c r="V216" s="13">
        <v>0</v>
      </c>
      <c r="W216" s="13">
        <v>1</v>
      </c>
      <c r="X216" s="13">
        <v>1</v>
      </c>
      <c r="Y216" s="13">
        <v>1</v>
      </c>
      <c r="Z216" s="13">
        <v>0</v>
      </c>
      <c r="AA216" s="13">
        <v>1</v>
      </c>
      <c r="AB216" s="13">
        <v>1</v>
      </c>
      <c r="AC216" s="13">
        <v>1</v>
      </c>
      <c r="AD216" s="13">
        <v>0</v>
      </c>
      <c r="AE216" s="13">
        <v>0</v>
      </c>
      <c r="AF216" s="13">
        <v>0</v>
      </c>
      <c r="AG216" s="13">
        <v>0</v>
      </c>
      <c r="AH216" s="13"/>
      <c r="AI216" s="13"/>
      <c r="AJ216" s="13">
        <v>37</v>
      </c>
      <c r="AK216" s="12">
        <v>19</v>
      </c>
      <c r="AL216" s="14">
        <f t="shared" si="3"/>
        <v>0.51351351351351349</v>
      </c>
      <c r="AM216" s="5"/>
      <c r="AN216" s="5">
        <v>9</v>
      </c>
      <c r="AO216" s="5"/>
      <c r="AP216" s="5"/>
      <c r="AQ216" s="5">
        <v>7</v>
      </c>
      <c r="AR216" s="5"/>
      <c r="AS216" s="5"/>
      <c r="AT216" s="5">
        <v>13</v>
      </c>
      <c r="AU216" s="5"/>
      <c r="AV216" s="5"/>
      <c r="AW216" s="5">
        <v>8</v>
      </c>
      <c r="AX216" s="5"/>
      <c r="AY216" s="5"/>
      <c r="AZ216" s="5">
        <v>0</v>
      </c>
      <c r="BA216" s="5"/>
      <c r="BB216" s="9"/>
      <c r="BC216" s="9">
        <v>0</v>
      </c>
      <c r="BD216" s="9"/>
    </row>
    <row r="217" spans="1:56">
      <c r="A217" s="11" t="s">
        <v>56</v>
      </c>
      <c r="B217" s="2">
        <f>VLOOKUP(D217,[1]ATE_MSU_Schools!$A$2:$C$1146,3,FALSE)</f>
        <v>29</v>
      </c>
      <c r="C217" s="11" t="s">
        <v>252</v>
      </c>
      <c r="D217" s="12">
        <v>290103</v>
      </c>
      <c r="E217" s="11" t="s">
        <v>272</v>
      </c>
      <c r="F217" s="11" t="s">
        <v>288</v>
      </c>
      <c r="G217" s="11" t="s">
        <v>8</v>
      </c>
      <c r="H217" s="13">
        <v>0</v>
      </c>
      <c r="I217" s="13">
        <v>0</v>
      </c>
      <c r="J217" s="13">
        <v>1</v>
      </c>
      <c r="K217" s="13">
        <v>0</v>
      </c>
      <c r="L217" s="13">
        <v>1</v>
      </c>
      <c r="M217" s="13">
        <v>0</v>
      </c>
      <c r="N217" s="13">
        <v>0</v>
      </c>
      <c r="O217" s="13">
        <v>0</v>
      </c>
      <c r="P217" s="13">
        <v>1</v>
      </c>
      <c r="Q217" s="13">
        <v>0</v>
      </c>
      <c r="R217" s="13">
        <v>1</v>
      </c>
      <c r="S217" s="13">
        <v>1</v>
      </c>
      <c r="T217" s="13">
        <v>0</v>
      </c>
      <c r="U217" s="13">
        <v>0</v>
      </c>
      <c r="V217" s="13">
        <v>0</v>
      </c>
      <c r="W217" s="13">
        <v>0</v>
      </c>
      <c r="X217" s="13">
        <v>2</v>
      </c>
      <c r="Y217" s="13">
        <v>0</v>
      </c>
      <c r="Z217" s="13">
        <v>0</v>
      </c>
      <c r="AA217" s="13">
        <v>1</v>
      </c>
      <c r="AB217" s="13">
        <v>2</v>
      </c>
      <c r="AC217" s="13">
        <v>1</v>
      </c>
      <c r="AD217" s="13">
        <v>0</v>
      </c>
      <c r="AE217" s="13">
        <v>0</v>
      </c>
      <c r="AF217" s="13">
        <v>0</v>
      </c>
      <c r="AG217" s="13">
        <v>0</v>
      </c>
      <c r="AH217" s="13">
        <v>0</v>
      </c>
      <c r="AI217" s="13">
        <v>0</v>
      </c>
      <c r="AJ217" s="13">
        <v>39</v>
      </c>
      <c r="AK217" s="12">
        <v>11</v>
      </c>
      <c r="AL217" s="14">
        <f t="shared" si="3"/>
        <v>0.28205128205128205</v>
      </c>
      <c r="AM217" s="5">
        <f>SUM(H217:O217)</f>
        <v>2</v>
      </c>
      <c r="AN217" s="5">
        <v>9</v>
      </c>
      <c r="AO217" s="6">
        <f>AM217/AN217</f>
        <v>0.22222222222222221</v>
      </c>
      <c r="AP217" s="5">
        <f>SUM(U217:Y217)</f>
        <v>2</v>
      </c>
      <c r="AQ217" s="5">
        <v>8</v>
      </c>
      <c r="AR217" s="6">
        <f>AP217/AQ217</f>
        <v>0.25</v>
      </c>
      <c r="AS217" s="5">
        <f>SUM(Z217:AI217)</f>
        <v>4</v>
      </c>
      <c r="AT217" s="5">
        <v>13</v>
      </c>
      <c r="AU217" s="6">
        <f>AS217/AT217</f>
        <v>0.30769230769230771</v>
      </c>
      <c r="AV217" s="5">
        <f>SUM(P217:T217)</f>
        <v>3</v>
      </c>
      <c r="AW217" s="5">
        <v>9</v>
      </c>
      <c r="AX217" s="6">
        <f>AV217/AW217</f>
        <v>0.33333333333333331</v>
      </c>
      <c r="AY217" s="5"/>
      <c r="AZ217" s="5">
        <v>0</v>
      </c>
      <c r="BA217" s="5"/>
      <c r="BB217" s="9"/>
      <c r="BC217" s="9">
        <v>0</v>
      </c>
      <c r="BD217" s="9"/>
    </row>
    <row r="218" spans="1:56">
      <c r="A218" s="11" t="s">
        <v>56</v>
      </c>
      <c r="B218" s="2">
        <f>VLOOKUP(D218,[1]ATE_MSU_Schools!$A$2:$C$1146,3,FALSE)</f>
        <v>29</v>
      </c>
      <c r="C218" s="11" t="s">
        <v>252</v>
      </c>
      <c r="D218" s="12">
        <v>290103</v>
      </c>
      <c r="E218" s="11" t="s">
        <v>272</v>
      </c>
      <c r="F218" s="11" t="s">
        <v>289</v>
      </c>
      <c r="G218" s="11" t="s">
        <v>7</v>
      </c>
      <c r="H218" s="13">
        <v>0</v>
      </c>
      <c r="I218" s="13">
        <v>1</v>
      </c>
      <c r="J218" s="13">
        <v>1</v>
      </c>
      <c r="K218" s="13">
        <v>0</v>
      </c>
      <c r="L218" s="13">
        <v>0</v>
      </c>
      <c r="M218" s="13">
        <v>1</v>
      </c>
      <c r="N218" s="13">
        <v>0</v>
      </c>
      <c r="O218" s="13">
        <v>0</v>
      </c>
      <c r="P218" s="13">
        <v>0</v>
      </c>
      <c r="Q218" s="13">
        <v>1</v>
      </c>
      <c r="R218" s="13">
        <v>1</v>
      </c>
      <c r="S218" s="13">
        <v>0</v>
      </c>
      <c r="T218" s="13">
        <v>0</v>
      </c>
      <c r="U218" s="13">
        <v>0</v>
      </c>
      <c r="V218" s="13">
        <v>0</v>
      </c>
      <c r="W218" s="13">
        <v>0</v>
      </c>
      <c r="X218" s="13">
        <v>0</v>
      </c>
      <c r="Y218" s="13">
        <v>1</v>
      </c>
      <c r="Z218" s="13">
        <v>1</v>
      </c>
      <c r="AA218" s="13">
        <v>2</v>
      </c>
      <c r="AB218" s="13">
        <v>0</v>
      </c>
      <c r="AC218" s="13">
        <v>1</v>
      </c>
      <c r="AD218" s="13">
        <v>0</v>
      </c>
      <c r="AE218" s="13">
        <v>1</v>
      </c>
      <c r="AF218" s="13">
        <v>1</v>
      </c>
      <c r="AG218" s="13">
        <v>1</v>
      </c>
      <c r="AH218" s="13">
        <v>1</v>
      </c>
      <c r="AI218" s="13"/>
      <c r="AJ218" s="13">
        <v>39</v>
      </c>
      <c r="AK218" s="12">
        <v>14</v>
      </c>
      <c r="AL218" s="14">
        <f t="shared" si="3"/>
        <v>0.35897435897435898</v>
      </c>
      <c r="AM218" s="5">
        <f>SUM([1]Orig8!W217:AD217)</f>
        <v>1</v>
      </c>
      <c r="AN218" s="5">
        <v>9</v>
      </c>
      <c r="AO218" s="6">
        <f>AM218/AN218</f>
        <v>0.1111111111111111</v>
      </c>
      <c r="AP218" s="5">
        <f>SUM(H218:L218)</f>
        <v>2</v>
      </c>
      <c r="AQ218" s="5">
        <v>8</v>
      </c>
      <c r="AR218" s="6">
        <f>AP218/AQ218</f>
        <v>0.25</v>
      </c>
      <c r="AS218" s="5">
        <f>SUM(M218:U218)</f>
        <v>3</v>
      </c>
      <c r="AT218" s="5">
        <v>13</v>
      </c>
      <c r="AU218" s="6">
        <f>AS218/AT218</f>
        <v>0.23076923076923078</v>
      </c>
      <c r="AV218" s="5">
        <f>SUM(AD218:AH218)</f>
        <v>4</v>
      </c>
      <c r="AW218" s="5">
        <v>9</v>
      </c>
      <c r="AX218" s="6">
        <f>AV218/AW218</f>
        <v>0.44444444444444442</v>
      </c>
      <c r="AY218" s="5"/>
      <c r="AZ218" s="5">
        <v>0</v>
      </c>
      <c r="BA218" s="5"/>
      <c r="BB218" s="9"/>
      <c r="BC218" s="9">
        <v>0</v>
      </c>
      <c r="BD218" s="9"/>
    </row>
    <row r="219" spans="1:56">
      <c r="A219" s="11" t="s">
        <v>56</v>
      </c>
      <c r="B219" s="2">
        <f>VLOOKUP(D219,[1]ATE_MSU_Schools!$A$2:$C$1146,3,FALSE)</f>
        <v>29</v>
      </c>
      <c r="C219" s="11" t="s">
        <v>252</v>
      </c>
      <c r="D219" s="12">
        <v>290103</v>
      </c>
      <c r="E219" s="11" t="s">
        <v>272</v>
      </c>
      <c r="F219" s="11" t="s">
        <v>290</v>
      </c>
      <c r="G219" s="11" t="s">
        <v>13</v>
      </c>
      <c r="H219" s="13">
        <v>0</v>
      </c>
      <c r="I219" s="13">
        <v>2</v>
      </c>
      <c r="J219" s="13">
        <v>0</v>
      </c>
      <c r="K219" s="13">
        <v>2</v>
      </c>
      <c r="L219" s="13">
        <v>0</v>
      </c>
      <c r="M219" s="13">
        <v>0</v>
      </c>
      <c r="N219" s="13">
        <v>0</v>
      </c>
      <c r="O219" s="13">
        <v>0</v>
      </c>
      <c r="P219" s="13">
        <v>1</v>
      </c>
      <c r="Q219" s="13">
        <v>0</v>
      </c>
      <c r="R219" s="13">
        <v>0</v>
      </c>
      <c r="S219" s="13">
        <v>0</v>
      </c>
      <c r="T219" s="13">
        <v>0</v>
      </c>
      <c r="U219" s="13">
        <v>0</v>
      </c>
      <c r="V219" s="13">
        <v>0</v>
      </c>
      <c r="W219" s="13">
        <v>1</v>
      </c>
      <c r="X219" s="13">
        <v>2</v>
      </c>
      <c r="Y219" s="13">
        <v>0</v>
      </c>
      <c r="Z219" s="13">
        <v>1</v>
      </c>
      <c r="AA219" s="13">
        <v>1</v>
      </c>
      <c r="AB219" s="13">
        <v>1</v>
      </c>
      <c r="AC219" s="13">
        <v>1</v>
      </c>
      <c r="AD219" s="13">
        <v>2</v>
      </c>
      <c r="AE219" s="13">
        <v>2</v>
      </c>
      <c r="AF219" s="13">
        <v>0</v>
      </c>
      <c r="AG219" s="13">
        <v>2</v>
      </c>
      <c r="AH219" s="13">
        <v>0</v>
      </c>
      <c r="AI219" s="13">
        <v>1</v>
      </c>
      <c r="AJ219" s="13">
        <v>44</v>
      </c>
      <c r="AK219" s="12">
        <v>19</v>
      </c>
      <c r="AL219" s="14">
        <f t="shared" si="3"/>
        <v>0.43181818181818182</v>
      </c>
      <c r="AM219" s="5"/>
      <c r="AN219" s="5">
        <v>9</v>
      </c>
      <c r="AO219" s="5"/>
      <c r="AP219" s="5"/>
      <c r="AQ219" s="5">
        <v>7</v>
      </c>
      <c r="AR219" s="5"/>
      <c r="AS219" s="5"/>
      <c r="AT219" s="5">
        <v>0</v>
      </c>
      <c r="AU219" s="6"/>
      <c r="AV219" s="5"/>
      <c r="AW219" s="5">
        <v>0</v>
      </c>
      <c r="AX219" s="5"/>
      <c r="AY219" s="5"/>
      <c r="AZ219" s="5">
        <v>11</v>
      </c>
      <c r="BA219" s="5"/>
      <c r="BB219" s="9"/>
      <c r="BC219" s="9">
        <v>17</v>
      </c>
      <c r="BD219" s="9"/>
    </row>
    <row r="220" spans="1:56">
      <c r="A220" s="11" t="s">
        <v>56</v>
      </c>
      <c r="B220" s="2">
        <f>VLOOKUP(D220,[1]ATE_MSU_Schools!$A$2:$C$1146,3,FALSE)</f>
        <v>29</v>
      </c>
      <c r="C220" s="11" t="s">
        <v>252</v>
      </c>
      <c r="D220" s="12">
        <v>290103</v>
      </c>
      <c r="E220" s="11" t="s">
        <v>272</v>
      </c>
      <c r="F220" s="11" t="s">
        <v>291</v>
      </c>
      <c r="G220" s="11" t="s">
        <v>8</v>
      </c>
      <c r="H220" s="13">
        <v>1</v>
      </c>
      <c r="I220" s="13">
        <v>1</v>
      </c>
      <c r="J220" s="13">
        <v>1</v>
      </c>
      <c r="K220" s="13">
        <v>1</v>
      </c>
      <c r="L220" s="13">
        <v>0</v>
      </c>
      <c r="M220" s="13">
        <v>1</v>
      </c>
      <c r="N220" s="13">
        <v>1</v>
      </c>
      <c r="O220" s="13">
        <v>1</v>
      </c>
      <c r="P220" s="13">
        <v>2</v>
      </c>
      <c r="Q220" s="13">
        <v>0</v>
      </c>
      <c r="R220" s="13">
        <v>0</v>
      </c>
      <c r="S220" s="13">
        <v>1</v>
      </c>
      <c r="T220" s="13">
        <v>0</v>
      </c>
      <c r="U220" s="13">
        <v>0</v>
      </c>
      <c r="V220" s="13">
        <v>0</v>
      </c>
      <c r="W220" s="13">
        <v>0</v>
      </c>
      <c r="X220" s="13">
        <v>2</v>
      </c>
      <c r="Y220" s="13">
        <v>0</v>
      </c>
      <c r="Z220" s="13">
        <v>2</v>
      </c>
      <c r="AA220" s="13">
        <v>0</v>
      </c>
      <c r="AB220" s="13">
        <v>0</v>
      </c>
      <c r="AC220" s="13">
        <v>0</v>
      </c>
      <c r="AD220" s="13">
        <v>0</v>
      </c>
      <c r="AE220" s="13">
        <v>0</v>
      </c>
      <c r="AF220" s="13">
        <v>1</v>
      </c>
      <c r="AG220" s="13">
        <v>0</v>
      </c>
      <c r="AH220" s="13">
        <v>0</v>
      </c>
      <c r="AI220" s="13">
        <v>0</v>
      </c>
      <c r="AJ220" s="13">
        <v>39</v>
      </c>
      <c r="AK220" s="12">
        <v>14</v>
      </c>
      <c r="AL220" s="14">
        <f t="shared" si="3"/>
        <v>0.35897435897435898</v>
      </c>
      <c r="AM220" s="5">
        <f>SUM(H220:O220)</f>
        <v>7</v>
      </c>
      <c r="AN220" s="5">
        <v>9</v>
      </c>
      <c r="AO220" s="6">
        <f>AM220/AN220</f>
        <v>0.77777777777777779</v>
      </c>
      <c r="AP220" s="5">
        <f>SUM(U220:Y220)</f>
        <v>2</v>
      </c>
      <c r="AQ220" s="5">
        <v>8</v>
      </c>
      <c r="AR220" s="6">
        <f>AP220/AQ220</f>
        <v>0.25</v>
      </c>
      <c r="AS220" s="5">
        <f>SUM(Z220:AI220)</f>
        <v>3</v>
      </c>
      <c r="AT220" s="5">
        <v>13</v>
      </c>
      <c r="AU220" s="6">
        <f>AS220/AT220</f>
        <v>0.23076923076923078</v>
      </c>
      <c r="AV220" s="5">
        <f>SUM(P220:T220)</f>
        <v>3</v>
      </c>
      <c r="AW220" s="5">
        <v>9</v>
      </c>
      <c r="AX220" s="6">
        <f>AV220/AW220</f>
        <v>0.33333333333333331</v>
      </c>
      <c r="AY220" s="5"/>
      <c r="AZ220" s="5">
        <v>0</v>
      </c>
      <c r="BA220" s="5"/>
      <c r="BB220" s="9"/>
      <c r="BC220" s="9">
        <v>0</v>
      </c>
      <c r="BD220" s="9"/>
    </row>
    <row r="221" spans="1:56">
      <c r="A221" s="11" t="s">
        <v>56</v>
      </c>
      <c r="B221" s="2">
        <f>VLOOKUP(D221,[1]ATE_MSU_Schools!$A$2:$C$1146,3,FALSE)</f>
        <v>29</v>
      </c>
      <c r="C221" s="11" t="s">
        <v>252</v>
      </c>
      <c r="D221" s="12">
        <v>290103</v>
      </c>
      <c r="E221" s="11" t="s">
        <v>272</v>
      </c>
      <c r="F221" s="11" t="s">
        <v>292</v>
      </c>
      <c r="G221" s="11" t="s">
        <v>9</v>
      </c>
      <c r="H221" s="13">
        <v>0</v>
      </c>
      <c r="I221" s="13">
        <v>0</v>
      </c>
      <c r="J221" s="13">
        <v>0</v>
      </c>
      <c r="K221" s="13">
        <v>0</v>
      </c>
      <c r="L221" s="13">
        <v>0</v>
      </c>
      <c r="M221" s="13">
        <v>2</v>
      </c>
      <c r="N221" s="13">
        <v>2</v>
      </c>
      <c r="O221" s="13">
        <v>0</v>
      </c>
      <c r="P221" s="13">
        <v>0</v>
      </c>
      <c r="Q221" s="13">
        <v>0</v>
      </c>
      <c r="R221" s="13">
        <v>0</v>
      </c>
      <c r="S221" s="13">
        <v>0</v>
      </c>
      <c r="T221" s="13">
        <v>0</v>
      </c>
      <c r="U221" s="13">
        <v>0</v>
      </c>
      <c r="V221" s="13">
        <v>0</v>
      </c>
      <c r="W221" s="13">
        <v>1</v>
      </c>
      <c r="X221" s="13">
        <v>0</v>
      </c>
      <c r="Y221" s="13">
        <v>0</v>
      </c>
      <c r="Z221" s="13">
        <v>0</v>
      </c>
      <c r="AA221" s="13">
        <v>1</v>
      </c>
      <c r="AB221" s="13">
        <v>1</v>
      </c>
      <c r="AC221" s="13">
        <v>1</v>
      </c>
      <c r="AD221" s="13">
        <v>0</v>
      </c>
      <c r="AE221" s="13">
        <v>1</v>
      </c>
      <c r="AF221" s="13">
        <v>1</v>
      </c>
      <c r="AG221" s="13">
        <v>0</v>
      </c>
      <c r="AH221" s="13">
        <v>0</v>
      </c>
      <c r="AI221" s="13"/>
      <c r="AJ221" s="13">
        <v>40</v>
      </c>
      <c r="AK221" s="12">
        <v>9</v>
      </c>
      <c r="AL221" s="14">
        <f t="shared" si="3"/>
        <v>0.22500000000000001</v>
      </c>
      <c r="AM221" s="5">
        <f>SUM(H221:O221)</f>
        <v>4</v>
      </c>
      <c r="AN221" s="5">
        <v>9</v>
      </c>
      <c r="AO221" s="6">
        <f>AM221/AN221</f>
        <v>0.44444444444444442</v>
      </c>
      <c r="AP221" s="5">
        <f>SUM(H221:L221)</f>
        <v>0</v>
      </c>
      <c r="AQ221" s="5">
        <v>7</v>
      </c>
      <c r="AR221" s="6">
        <f>AP221/AQ221</f>
        <v>0</v>
      </c>
      <c r="AS221" s="5"/>
      <c r="AT221" s="5">
        <v>0</v>
      </c>
      <c r="AU221" s="6"/>
      <c r="AV221" s="5">
        <f>SUM(W221:Z221)</f>
        <v>1</v>
      </c>
      <c r="AW221" s="5">
        <v>8</v>
      </c>
      <c r="AX221" s="6">
        <f>AV221/AW221</f>
        <v>0.125</v>
      </c>
      <c r="AY221" s="5"/>
      <c r="AZ221" s="5">
        <v>0</v>
      </c>
      <c r="BA221" s="5"/>
      <c r="BB221" s="9">
        <f>SUM(M221:V221)</f>
        <v>4</v>
      </c>
      <c r="BC221" s="9">
        <v>16</v>
      </c>
      <c r="BD221" s="10">
        <f>BB221/BC221</f>
        <v>0.25</v>
      </c>
    </row>
    <row r="222" spans="1:56">
      <c r="A222" s="11" t="s">
        <v>56</v>
      </c>
      <c r="B222" s="2">
        <f>VLOOKUP(D222,[1]ATE_MSU_Schools!$A$2:$C$1146,3,FALSE)</f>
        <v>29</v>
      </c>
      <c r="C222" s="11" t="s">
        <v>252</v>
      </c>
      <c r="D222" s="12">
        <v>290103</v>
      </c>
      <c r="E222" s="11" t="s">
        <v>272</v>
      </c>
      <c r="F222" s="11" t="s">
        <v>293</v>
      </c>
      <c r="G222" s="11" t="s">
        <v>8</v>
      </c>
      <c r="H222" s="13">
        <v>1</v>
      </c>
      <c r="I222" s="13">
        <v>1</v>
      </c>
      <c r="J222" s="13">
        <v>0</v>
      </c>
      <c r="K222" s="13">
        <v>1</v>
      </c>
      <c r="L222" s="13">
        <v>1</v>
      </c>
      <c r="M222" s="13">
        <v>1</v>
      </c>
      <c r="N222" s="13">
        <v>0</v>
      </c>
      <c r="O222" s="13">
        <v>0</v>
      </c>
      <c r="P222" s="13">
        <v>0</v>
      </c>
      <c r="Q222" s="13">
        <v>0</v>
      </c>
      <c r="R222" s="13">
        <v>0</v>
      </c>
      <c r="S222" s="13">
        <v>1</v>
      </c>
      <c r="T222" s="13">
        <v>0</v>
      </c>
      <c r="U222" s="13">
        <v>0</v>
      </c>
      <c r="V222" s="13">
        <v>0</v>
      </c>
      <c r="W222" s="13">
        <v>0</v>
      </c>
      <c r="X222" s="13">
        <v>0</v>
      </c>
      <c r="Y222" s="13">
        <v>0</v>
      </c>
      <c r="Z222" s="13">
        <v>0</v>
      </c>
      <c r="AA222" s="13">
        <v>1</v>
      </c>
      <c r="AB222" s="13">
        <v>2</v>
      </c>
      <c r="AC222" s="13">
        <v>0</v>
      </c>
      <c r="AD222" s="13">
        <v>0</v>
      </c>
      <c r="AE222" s="13">
        <v>0</v>
      </c>
      <c r="AF222" s="13">
        <v>1</v>
      </c>
      <c r="AG222" s="13">
        <v>1</v>
      </c>
      <c r="AH222" s="13">
        <v>0</v>
      </c>
      <c r="AI222" s="13">
        <v>0</v>
      </c>
      <c r="AJ222" s="13">
        <v>39</v>
      </c>
      <c r="AK222" s="12">
        <v>10</v>
      </c>
      <c r="AL222" s="14">
        <f t="shared" si="3"/>
        <v>0.25641025641025639</v>
      </c>
      <c r="AM222" s="5">
        <f>SUM(H222:O222)</f>
        <v>5</v>
      </c>
      <c r="AN222" s="5">
        <v>9</v>
      </c>
      <c r="AO222" s="6">
        <f>AM222/AN222</f>
        <v>0.55555555555555558</v>
      </c>
      <c r="AP222" s="5">
        <f>SUM(U222:Y222)</f>
        <v>0</v>
      </c>
      <c r="AQ222" s="5">
        <v>8</v>
      </c>
      <c r="AR222" s="6">
        <f>AP222/AQ222</f>
        <v>0</v>
      </c>
      <c r="AS222" s="5">
        <f>SUM(Z222:AI222)</f>
        <v>5</v>
      </c>
      <c r="AT222" s="5">
        <v>13</v>
      </c>
      <c r="AU222" s="6">
        <f>AS222/AT222</f>
        <v>0.38461538461538464</v>
      </c>
      <c r="AV222" s="5">
        <f>SUM(P222:T222)</f>
        <v>1</v>
      </c>
      <c r="AW222" s="5">
        <v>9</v>
      </c>
      <c r="AX222" s="6">
        <f>AV222/AW222</f>
        <v>0.1111111111111111</v>
      </c>
      <c r="AY222" s="5"/>
      <c r="AZ222" s="5">
        <v>0</v>
      </c>
      <c r="BA222" s="5"/>
      <c r="BB222" s="9"/>
      <c r="BC222" s="9">
        <v>0</v>
      </c>
      <c r="BD222" s="9"/>
    </row>
    <row r="223" spans="1:56">
      <c r="A223" s="11" t="s">
        <v>56</v>
      </c>
      <c r="B223" s="2">
        <f>VLOOKUP(D223,[1]ATE_MSU_Schools!$A$2:$C$1146,3,FALSE)</f>
        <v>29</v>
      </c>
      <c r="C223" s="11" t="s">
        <v>252</v>
      </c>
      <c r="D223" s="12">
        <v>290103</v>
      </c>
      <c r="E223" s="11" t="s">
        <v>272</v>
      </c>
      <c r="F223" s="11" t="s">
        <v>294</v>
      </c>
      <c r="G223" s="11" t="s">
        <v>14</v>
      </c>
      <c r="H223" s="13">
        <v>2</v>
      </c>
      <c r="I223" s="13">
        <v>0</v>
      </c>
      <c r="J223" s="13">
        <v>0</v>
      </c>
      <c r="K223" s="13">
        <v>1</v>
      </c>
      <c r="L223" s="13">
        <v>1</v>
      </c>
      <c r="M223" s="13">
        <v>1</v>
      </c>
      <c r="N223" s="13">
        <v>1</v>
      </c>
      <c r="O223" s="13">
        <v>1</v>
      </c>
      <c r="P223" s="13">
        <v>0</v>
      </c>
      <c r="Q223" s="13">
        <v>0</v>
      </c>
      <c r="R223" s="13">
        <v>0</v>
      </c>
      <c r="S223" s="13">
        <v>0</v>
      </c>
      <c r="T223" s="13">
        <v>0</v>
      </c>
      <c r="U223" s="13">
        <v>0</v>
      </c>
      <c r="V223" s="13">
        <v>0</v>
      </c>
      <c r="W223" s="13">
        <v>0</v>
      </c>
      <c r="X223" s="13">
        <v>1</v>
      </c>
      <c r="Y223" s="13">
        <v>1</v>
      </c>
      <c r="Z223" s="13">
        <v>0</v>
      </c>
      <c r="AA223" s="13">
        <v>1</v>
      </c>
      <c r="AB223" s="13">
        <v>1</v>
      </c>
      <c r="AC223" s="13">
        <v>0</v>
      </c>
      <c r="AD223" s="13">
        <v>0</v>
      </c>
      <c r="AE223" s="13">
        <v>0</v>
      </c>
      <c r="AF223" s="13">
        <v>0</v>
      </c>
      <c r="AG223" s="13">
        <v>0</v>
      </c>
      <c r="AH223" s="13"/>
      <c r="AI223" s="13"/>
      <c r="AJ223" s="13">
        <v>37</v>
      </c>
      <c r="AK223" s="12">
        <v>10</v>
      </c>
      <c r="AL223" s="14">
        <f t="shared" si="3"/>
        <v>0.27027027027027029</v>
      </c>
      <c r="AM223" s="5"/>
      <c r="AN223" s="5">
        <v>9</v>
      </c>
      <c r="AO223" s="5"/>
      <c r="AP223" s="5"/>
      <c r="AQ223" s="5">
        <v>7</v>
      </c>
      <c r="AR223" s="5"/>
      <c r="AS223" s="5"/>
      <c r="AT223" s="5">
        <v>13</v>
      </c>
      <c r="AU223" s="5"/>
      <c r="AV223" s="5"/>
      <c r="AW223" s="5">
        <v>8</v>
      </c>
      <c r="AX223" s="5"/>
      <c r="AY223" s="5"/>
      <c r="AZ223" s="5">
        <v>0</v>
      </c>
      <c r="BA223" s="5"/>
      <c r="BB223" s="9"/>
      <c r="BC223" s="9">
        <v>0</v>
      </c>
      <c r="BD223" s="9"/>
    </row>
    <row r="224" spans="1:56">
      <c r="A224" s="11" t="s">
        <v>56</v>
      </c>
      <c r="B224" s="2">
        <f>VLOOKUP(D224,[1]ATE_MSU_Schools!$A$2:$C$1146,3,FALSE)</f>
        <v>29</v>
      </c>
      <c r="C224" s="11" t="s">
        <v>252</v>
      </c>
      <c r="D224" s="12">
        <v>290103</v>
      </c>
      <c r="E224" s="11" t="s">
        <v>272</v>
      </c>
      <c r="F224" s="11" t="s">
        <v>295</v>
      </c>
      <c r="G224" s="11" t="s">
        <v>14</v>
      </c>
      <c r="H224" s="13">
        <v>0</v>
      </c>
      <c r="I224" s="13">
        <v>0</v>
      </c>
      <c r="J224" s="13">
        <v>0</v>
      </c>
      <c r="K224" s="13">
        <v>0</v>
      </c>
      <c r="L224" s="13">
        <v>1</v>
      </c>
      <c r="M224" s="13">
        <v>1</v>
      </c>
      <c r="N224" s="13">
        <v>0</v>
      </c>
      <c r="O224" s="13">
        <v>0</v>
      </c>
      <c r="P224" s="13">
        <v>1</v>
      </c>
      <c r="Q224" s="13">
        <v>0</v>
      </c>
      <c r="R224" s="13">
        <v>0</v>
      </c>
      <c r="S224" s="13">
        <v>0</v>
      </c>
      <c r="T224" s="13">
        <v>0</v>
      </c>
      <c r="U224" s="13">
        <v>0</v>
      </c>
      <c r="V224" s="13">
        <v>0</v>
      </c>
      <c r="W224" s="13">
        <v>0</v>
      </c>
      <c r="X224" s="13">
        <v>1</v>
      </c>
      <c r="Y224" s="13">
        <v>0</v>
      </c>
      <c r="Z224" s="13">
        <v>0</v>
      </c>
      <c r="AA224" s="13">
        <v>0</v>
      </c>
      <c r="AB224" s="13">
        <v>0</v>
      </c>
      <c r="AC224" s="13">
        <v>0</v>
      </c>
      <c r="AD224" s="13">
        <v>0</v>
      </c>
      <c r="AE224" s="13">
        <v>0</v>
      </c>
      <c r="AF224" s="13">
        <v>1</v>
      </c>
      <c r="AG224" s="13">
        <v>0</v>
      </c>
      <c r="AH224" s="13"/>
      <c r="AI224" s="13"/>
      <c r="AJ224" s="13">
        <v>37</v>
      </c>
      <c r="AK224" s="12">
        <v>4</v>
      </c>
      <c r="AL224" s="14">
        <f t="shared" si="3"/>
        <v>0.10810810810810811</v>
      </c>
      <c r="AM224" s="5"/>
      <c r="AN224" s="5">
        <v>9</v>
      </c>
      <c r="AO224" s="5"/>
      <c r="AP224" s="5"/>
      <c r="AQ224" s="5">
        <v>7</v>
      </c>
      <c r="AR224" s="5"/>
      <c r="AS224" s="5"/>
      <c r="AT224" s="5">
        <v>13</v>
      </c>
      <c r="AU224" s="5"/>
      <c r="AV224" s="5"/>
      <c r="AW224" s="5">
        <v>8</v>
      </c>
      <c r="AX224" s="5"/>
      <c r="AY224" s="5"/>
      <c r="AZ224" s="5">
        <v>0</v>
      </c>
      <c r="BA224" s="5"/>
      <c r="BB224" s="9"/>
      <c r="BC224" s="9">
        <v>0</v>
      </c>
      <c r="BD224" s="9"/>
    </row>
    <row r="225" spans="1:56">
      <c r="A225" s="11" t="s">
        <v>56</v>
      </c>
      <c r="B225" s="2">
        <f>VLOOKUP(D225,[1]ATE_MSU_Schools!$A$2:$C$1146,3,FALSE)</f>
        <v>29</v>
      </c>
      <c r="C225" s="11" t="s">
        <v>252</v>
      </c>
      <c r="D225" s="12">
        <v>290103</v>
      </c>
      <c r="E225" s="11" t="s">
        <v>272</v>
      </c>
      <c r="F225" s="11" t="s">
        <v>296</v>
      </c>
      <c r="G225" s="11" t="s">
        <v>11</v>
      </c>
      <c r="H225" s="13">
        <v>0</v>
      </c>
      <c r="I225" s="13">
        <v>2</v>
      </c>
      <c r="J225" s="13">
        <v>1</v>
      </c>
      <c r="K225" s="13">
        <v>0</v>
      </c>
      <c r="L225" s="13">
        <v>0</v>
      </c>
      <c r="M225" s="13">
        <v>0</v>
      </c>
      <c r="N225" s="13">
        <v>0</v>
      </c>
      <c r="O225" s="13">
        <v>0</v>
      </c>
      <c r="P225" s="13">
        <v>0</v>
      </c>
      <c r="Q225" s="13">
        <v>0</v>
      </c>
      <c r="R225" s="13">
        <v>0</v>
      </c>
      <c r="S225" s="13">
        <v>1</v>
      </c>
      <c r="T225" s="13">
        <v>1</v>
      </c>
      <c r="U225" s="13">
        <v>0</v>
      </c>
      <c r="V225" s="13">
        <v>0</v>
      </c>
      <c r="W225" s="13">
        <v>0</v>
      </c>
      <c r="X225" s="13">
        <v>0</v>
      </c>
      <c r="Y225" s="13">
        <v>0</v>
      </c>
      <c r="Z225" s="13">
        <v>2</v>
      </c>
      <c r="AA225" s="13">
        <v>0</v>
      </c>
      <c r="AB225" s="13">
        <v>0</v>
      </c>
      <c r="AC225" s="13">
        <v>0</v>
      </c>
      <c r="AD225" s="13">
        <v>1</v>
      </c>
      <c r="AE225" s="13">
        <v>0</v>
      </c>
      <c r="AF225" s="13">
        <v>0</v>
      </c>
      <c r="AG225" s="13">
        <v>0</v>
      </c>
      <c r="AH225" s="13">
        <v>1</v>
      </c>
      <c r="AI225" s="13">
        <v>0</v>
      </c>
      <c r="AJ225" s="13">
        <v>43</v>
      </c>
      <c r="AK225" s="12">
        <v>9</v>
      </c>
      <c r="AL225" s="14">
        <f t="shared" si="3"/>
        <v>0.20930232558139536</v>
      </c>
      <c r="AM225" s="5"/>
      <c r="AN225" s="5">
        <v>9</v>
      </c>
      <c r="AO225" s="5"/>
      <c r="AP225" s="5"/>
      <c r="AQ225" s="5">
        <v>8</v>
      </c>
      <c r="AR225" s="5"/>
      <c r="AS225" s="5"/>
      <c r="AT225" s="5">
        <v>0</v>
      </c>
      <c r="AU225" s="6"/>
      <c r="AV225" s="5"/>
      <c r="AW225" s="5">
        <v>0</v>
      </c>
      <c r="AX225" s="5"/>
      <c r="AY225" s="5"/>
      <c r="AZ225" s="5">
        <v>10</v>
      </c>
      <c r="BA225" s="5"/>
      <c r="BB225" s="9"/>
      <c r="BC225" s="9">
        <v>16</v>
      </c>
      <c r="BD225" s="9"/>
    </row>
    <row r="226" spans="1:56">
      <c r="A226" s="11" t="s">
        <v>56</v>
      </c>
      <c r="B226" s="2">
        <f>VLOOKUP(D226,[1]ATE_MSU_Schools!$A$2:$C$1146,3,FALSE)</f>
        <v>29</v>
      </c>
      <c r="C226" s="11" t="s">
        <v>252</v>
      </c>
      <c r="D226" s="12">
        <v>290103</v>
      </c>
      <c r="E226" s="11" t="s">
        <v>272</v>
      </c>
      <c r="F226" s="11" t="s">
        <v>297</v>
      </c>
      <c r="G226" s="11" t="s">
        <v>10</v>
      </c>
      <c r="H226" s="13">
        <v>0</v>
      </c>
      <c r="I226" s="13">
        <v>0</v>
      </c>
      <c r="J226" s="13">
        <v>0</v>
      </c>
      <c r="K226" s="13">
        <v>1</v>
      </c>
      <c r="L226" s="13">
        <v>1</v>
      </c>
      <c r="M226" s="13">
        <v>0</v>
      </c>
      <c r="N226" s="13">
        <v>0</v>
      </c>
      <c r="O226" s="13">
        <v>0</v>
      </c>
      <c r="P226" s="13">
        <v>0</v>
      </c>
      <c r="Q226" s="13">
        <v>0</v>
      </c>
      <c r="R226" s="13">
        <v>0</v>
      </c>
      <c r="S226" s="13">
        <v>0</v>
      </c>
      <c r="T226" s="13">
        <v>0</v>
      </c>
      <c r="U226" s="13">
        <v>0</v>
      </c>
      <c r="V226" s="13">
        <v>0</v>
      </c>
      <c r="W226" s="13">
        <v>2</v>
      </c>
      <c r="X226" s="13">
        <v>0</v>
      </c>
      <c r="Y226" s="13">
        <v>0</v>
      </c>
      <c r="Z226" s="13">
        <v>0</v>
      </c>
      <c r="AA226" s="13">
        <v>0</v>
      </c>
      <c r="AB226" s="13">
        <v>0</v>
      </c>
      <c r="AC226" s="13">
        <v>0</v>
      </c>
      <c r="AD226" s="13">
        <v>0</v>
      </c>
      <c r="AE226" s="13">
        <v>0</v>
      </c>
      <c r="AF226" s="13">
        <v>0</v>
      </c>
      <c r="AG226" s="13">
        <v>2</v>
      </c>
      <c r="AH226" s="13">
        <v>1</v>
      </c>
      <c r="AI226" s="13">
        <v>0</v>
      </c>
      <c r="AJ226" s="13">
        <v>40</v>
      </c>
      <c r="AK226" s="12">
        <v>7</v>
      </c>
      <c r="AL226" s="14">
        <f t="shared" si="3"/>
        <v>0.17499999999999999</v>
      </c>
      <c r="AM226" s="5"/>
      <c r="AN226" s="5">
        <v>9</v>
      </c>
      <c r="AO226" s="5"/>
      <c r="AP226" s="5"/>
      <c r="AQ226" s="5">
        <v>7</v>
      </c>
      <c r="AR226" s="5"/>
      <c r="AS226" s="5"/>
      <c r="AT226" s="5">
        <v>13</v>
      </c>
      <c r="AU226" s="5"/>
      <c r="AV226" s="5"/>
      <c r="AW226" s="5">
        <v>0</v>
      </c>
      <c r="AX226" s="5"/>
      <c r="AY226" s="5"/>
      <c r="AZ226" s="5">
        <v>11</v>
      </c>
      <c r="BA226" s="5"/>
      <c r="BB226" s="9"/>
      <c r="BC226" s="9">
        <v>0</v>
      </c>
      <c r="BD226" s="9"/>
    </row>
    <row r="227" spans="1:56">
      <c r="A227" s="11" t="s">
        <v>56</v>
      </c>
      <c r="B227" s="2">
        <f>VLOOKUP(D227,[1]ATE_MSU_Schools!$A$2:$C$1146,3,FALSE)</f>
        <v>29</v>
      </c>
      <c r="C227" s="11" t="s">
        <v>298</v>
      </c>
      <c r="D227" s="12">
        <v>290115</v>
      </c>
      <c r="E227" s="11" t="s">
        <v>58</v>
      </c>
      <c r="F227" s="11" t="s">
        <v>299</v>
      </c>
      <c r="G227" s="11" t="s">
        <v>9</v>
      </c>
      <c r="H227" s="13">
        <v>0</v>
      </c>
      <c r="I227" s="13">
        <v>0</v>
      </c>
      <c r="J227" s="13">
        <v>0</v>
      </c>
      <c r="K227" s="13">
        <v>0</v>
      </c>
      <c r="L227" s="13">
        <v>0</v>
      </c>
      <c r="M227" s="13">
        <v>0</v>
      </c>
      <c r="N227" s="13">
        <v>1</v>
      </c>
      <c r="O227" s="13">
        <v>0</v>
      </c>
      <c r="P227" s="13">
        <v>0</v>
      </c>
      <c r="Q227" s="13">
        <v>0</v>
      </c>
      <c r="R227" s="13">
        <v>1</v>
      </c>
      <c r="S227" s="13">
        <v>0</v>
      </c>
      <c r="T227" s="13">
        <v>1</v>
      </c>
      <c r="U227" s="13">
        <v>0</v>
      </c>
      <c r="V227" s="13">
        <v>0</v>
      </c>
      <c r="W227" s="13">
        <v>0</v>
      </c>
      <c r="X227" s="13">
        <v>0</v>
      </c>
      <c r="Y227" s="13">
        <v>0</v>
      </c>
      <c r="Z227" s="13">
        <v>0</v>
      </c>
      <c r="AA227" s="13">
        <v>1</v>
      </c>
      <c r="AB227" s="13">
        <v>1</v>
      </c>
      <c r="AC227" s="13">
        <v>1</v>
      </c>
      <c r="AD227" s="13">
        <v>1</v>
      </c>
      <c r="AE227" s="13">
        <v>0</v>
      </c>
      <c r="AF227" s="13">
        <v>1</v>
      </c>
      <c r="AG227" s="13">
        <v>0</v>
      </c>
      <c r="AH227" s="13">
        <v>0</v>
      </c>
      <c r="AI227" s="13"/>
      <c r="AJ227" s="13">
        <v>40</v>
      </c>
      <c r="AK227" s="12">
        <v>7</v>
      </c>
      <c r="AL227" s="14">
        <f t="shared" si="3"/>
        <v>0.17499999999999999</v>
      </c>
      <c r="AM227" s="5">
        <f>SUM(H227:O227)</f>
        <v>1</v>
      </c>
      <c r="AN227" s="5">
        <v>9</v>
      </c>
      <c r="AO227" s="6">
        <f>AM227/AN227</f>
        <v>0.1111111111111111</v>
      </c>
      <c r="AP227" s="5">
        <f>SUM(H227:L227)</f>
        <v>0</v>
      </c>
      <c r="AQ227" s="5">
        <v>7</v>
      </c>
      <c r="AR227" s="6">
        <f>AP227/AQ227</f>
        <v>0</v>
      </c>
      <c r="AS227" s="5"/>
      <c r="AT227" s="5">
        <v>0</v>
      </c>
      <c r="AU227" s="6"/>
      <c r="AV227" s="5">
        <f>SUM(W227:Z227)</f>
        <v>0</v>
      </c>
      <c r="AW227" s="5">
        <v>8</v>
      </c>
      <c r="AX227" s="6">
        <f>AV227/AW227</f>
        <v>0</v>
      </c>
      <c r="AY227" s="5"/>
      <c r="AZ227" s="5">
        <v>0</v>
      </c>
      <c r="BA227" s="5"/>
      <c r="BB227" s="9">
        <f>SUM(M227:V227)</f>
        <v>3</v>
      </c>
      <c r="BC227" s="9">
        <v>16</v>
      </c>
      <c r="BD227" s="10">
        <f>BB227/BC227</f>
        <v>0.1875</v>
      </c>
    </row>
    <row r="228" spans="1:56">
      <c r="A228" s="11" t="s">
        <v>56</v>
      </c>
      <c r="B228" s="2">
        <f>VLOOKUP(D228,[1]ATE_MSU_Schools!$A$2:$C$1146,3,FALSE)</f>
        <v>29</v>
      </c>
      <c r="C228" s="11" t="s">
        <v>298</v>
      </c>
      <c r="D228" s="12">
        <v>290115</v>
      </c>
      <c r="E228" s="11" t="s">
        <v>58</v>
      </c>
      <c r="F228" s="11" t="s">
        <v>300</v>
      </c>
      <c r="G228" s="11" t="s">
        <v>10</v>
      </c>
      <c r="H228" s="13">
        <v>1</v>
      </c>
      <c r="I228" s="13">
        <v>1</v>
      </c>
      <c r="J228" s="13">
        <v>0</v>
      </c>
      <c r="K228" s="13">
        <v>1</v>
      </c>
      <c r="L228" s="13">
        <v>0</v>
      </c>
      <c r="M228" s="13">
        <v>0</v>
      </c>
      <c r="N228" s="13">
        <v>1</v>
      </c>
      <c r="O228" s="13">
        <v>0</v>
      </c>
      <c r="P228" s="13">
        <v>0</v>
      </c>
      <c r="Q228" s="13">
        <v>0</v>
      </c>
      <c r="R228" s="13">
        <v>0</v>
      </c>
      <c r="S228" s="13">
        <v>0</v>
      </c>
      <c r="T228" s="13">
        <v>0</v>
      </c>
      <c r="U228" s="13">
        <v>0</v>
      </c>
      <c r="V228" s="13">
        <v>0</v>
      </c>
      <c r="W228" s="13">
        <v>2</v>
      </c>
      <c r="X228" s="13">
        <v>0</v>
      </c>
      <c r="Y228" s="13">
        <v>0</v>
      </c>
      <c r="Z228" s="13">
        <v>1</v>
      </c>
      <c r="AA228" s="13">
        <v>0</v>
      </c>
      <c r="AB228" s="13">
        <v>0</v>
      </c>
      <c r="AC228" s="13">
        <v>0</v>
      </c>
      <c r="AD228" s="13">
        <v>0</v>
      </c>
      <c r="AE228" s="13">
        <v>0</v>
      </c>
      <c r="AF228" s="13">
        <v>0</v>
      </c>
      <c r="AG228" s="13">
        <v>0</v>
      </c>
      <c r="AH228" s="13">
        <v>0</v>
      </c>
      <c r="AI228" s="13">
        <v>0</v>
      </c>
      <c r="AJ228" s="13">
        <v>40</v>
      </c>
      <c r="AK228" s="12">
        <v>7</v>
      </c>
      <c r="AL228" s="14">
        <f t="shared" si="3"/>
        <v>0.17499999999999999</v>
      </c>
      <c r="AM228" s="5"/>
      <c r="AN228" s="5">
        <v>9</v>
      </c>
      <c r="AO228" s="5"/>
      <c r="AP228" s="5"/>
      <c r="AQ228" s="5">
        <v>7</v>
      </c>
      <c r="AR228" s="5"/>
      <c r="AS228" s="5"/>
      <c r="AT228" s="5">
        <v>13</v>
      </c>
      <c r="AU228" s="5"/>
      <c r="AV228" s="5"/>
      <c r="AW228" s="5">
        <v>0</v>
      </c>
      <c r="AX228" s="5"/>
      <c r="AY228" s="5"/>
      <c r="AZ228" s="5">
        <v>11</v>
      </c>
      <c r="BA228" s="5"/>
      <c r="BB228" s="9"/>
      <c r="BC228" s="9">
        <v>0</v>
      </c>
      <c r="BD228" s="9"/>
    </row>
    <row r="229" spans="1:56">
      <c r="A229" s="11" t="s">
        <v>56</v>
      </c>
      <c r="B229" s="2">
        <f>VLOOKUP(D229,[1]ATE_MSU_Schools!$A$2:$C$1146,3,FALSE)</f>
        <v>29</v>
      </c>
      <c r="C229" s="11" t="s">
        <v>298</v>
      </c>
      <c r="D229" s="12">
        <v>290115</v>
      </c>
      <c r="E229" s="11" t="s">
        <v>58</v>
      </c>
      <c r="F229" s="11" t="s">
        <v>301</v>
      </c>
      <c r="G229" s="11" t="s">
        <v>14</v>
      </c>
      <c r="H229" s="13">
        <v>0</v>
      </c>
      <c r="I229" s="13">
        <v>0</v>
      </c>
      <c r="J229" s="13">
        <v>0</v>
      </c>
      <c r="K229" s="13">
        <v>0</v>
      </c>
      <c r="L229" s="13">
        <v>0</v>
      </c>
      <c r="M229" s="13">
        <v>1</v>
      </c>
      <c r="N229" s="13">
        <v>0</v>
      </c>
      <c r="O229" s="13">
        <v>0</v>
      </c>
      <c r="P229" s="13">
        <v>0</v>
      </c>
      <c r="Q229" s="13">
        <v>1</v>
      </c>
      <c r="R229" s="13">
        <v>0</v>
      </c>
      <c r="S229" s="13">
        <v>0</v>
      </c>
      <c r="T229" s="13">
        <v>0</v>
      </c>
      <c r="U229" s="13">
        <v>0</v>
      </c>
      <c r="V229" s="13">
        <v>0</v>
      </c>
      <c r="W229" s="13">
        <v>0</v>
      </c>
      <c r="X229" s="13">
        <v>1</v>
      </c>
      <c r="Y229" s="13">
        <v>1</v>
      </c>
      <c r="Z229" s="13">
        <v>0</v>
      </c>
      <c r="AA229" s="13">
        <v>1</v>
      </c>
      <c r="AB229" s="13">
        <v>0</v>
      </c>
      <c r="AC229" s="13">
        <v>0</v>
      </c>
      <c r="AD229" s="13">
        <v>0</v>
      </c>
      <c r="AE229" s="13">
        <v>0</v>
      </c>
      <c r="AF229" s="13">
        <v>0</v>
      </c>
      <c r="AG229" s="13">
        <v>0</v>
      </c>
      <c r="AH229" s="13"/>
      <c r="AI229" s="13"/>
      <c r="AJ229" s="13">
        <v>37</v>
      </c>
      <c r="AK229" s="12">
        <v>5</v>
      </c>
      <c r="AL229" s="14">
        <f t="shared" si="3"/>
        <v>0.13513513513513514</v>
      </c>
      <c r="AM229" s="5"/>
      <c r="AN229" s="5">
        <v>9</v>
      </c>
      <c r="AO229" s="5"/>
      <c r="AP229" s="5"/>
      <c r="AQ229" s="5">
        <v>7</v>
      </c>
      <c r="AR229" s="5"/>
      <c r="AS229" s="5"/>
      <c r="AT229" s="5">
        <v>13</v>
      </c>
      <c r="AU229" s="5"/>
      <c r="AV229" s="5"/>
      <c r="AW229" s="5">
        <v>8</v>
      </c>
      <c r="AX229" s="5"/>
      <c r="AY229" s="5"/>
      <c r="AZ229" s="5">
        <v>0</v>
      </c>
      <c r="BA229" s="5"/>
      <c r="BB229" s="9"/>
      <c r="BC229" s="9">
        <v>0</v>
      </c>
      <c r="BD229" s="9"/>
    </row>
    <row r="230" spans="1:56">
      <c r="A230" s="11" t="s">
        <v>56</v>
      </c>
      <c r="B230" s="2">
        <f>VLOOKUP(D230,[1]ATE_MSU_Schools!$A$2:$C$1146,3,FALSE)</f>
        <v>29</v>
      </c>
      <c r="C230" s="11" t="s">
        <v>298</v>
      </c>
      <c r="D230" s="12">
        <v>290115</v>
      </c>
      <c r="E230" s="11" t="s">
        <v>58</v>
      </c>
      <c r="F230" s="11" t="s">
        <v>302</v>
      </c>
      <c r="G230" s="11" t="s">
        <v>10</v>
      </c>
      <c r="H230" s="13">
        <v>0</v>
      </c>
      <c r="I230" s="13">
        <v>0</v>
      </c>
      <c r="J230" s="13">
        <v>2</v>
      </c>
      <c r="K230" s="13">
        <v>0</v>
      </c>
      <c r="L230" s="13">
        <v>0</v>
      </c>
      <c r="M230" s="13">
        <v>0</v>
      </c>
      <c r="N230" s="13">
        <v>0</v>
      </c>
      <c r="O230" s="13">
        <v>1</v>
      </c>
      <c r="P230" s="13">
        <v>0</v>
      </c>
      <c r="Q230" s="13">
        <v>0</v>
      </c>
      <c r="R230" s="13">
        <v>0</v>
      </c>
      <c r="S230" s="13">
        <v>0</v>
      </c>
      <c r="T230" s="13">
        <v>0</v>
      </c>
      <c r="U230" s="13">
        <v>1</v>
      </c>
      <c r="V230" s="13">
        <v>0</v>
      </c>
      <c r="W230" s="13">
        <v>0</v>
      </c>
      <c r="X230" s="13">
        <v>0</v>
      </c>
      <c r="Y230" s="13">
        <v>0</v>
      </c>
      <c r="Z230" s="13">
        <v>0</v>
      </c>
      <c r="AA230" s="13">
        <v>0</v>
      </c>
      <c r="AB230" s="13">
        <v>0</v>
      </c>
      <c r="AC230" s="13">
        <v>0</v>
      </c>
      <c r="AD230" s="13">
        <v>0</v>
      </c>
      <c r="AE230" s="13">
        <v>0</v>
      </c>
      <c r="AF230" s="13">
        <v>0</v>
      </c>
      <c r="AG230" s="13">
        <v>0</v>
      </c>
      <c r="AH230" s="13">
        <v>0</v>
      </c>
      <c r="AI230" s="13">
        <v>0</v>
      </c>
      <c r="AJ230" s="13">
        <v>40</v>
      </c>
      <c r="AK230" s="12">
        <v>4</v>
      </c>
      <c r="AL230" s="14">
        <f t="shared" si="3"/>
        <v>0.1</v>
      </c>
      <c r="AM230" s="5"/>
      <c r="AN230" s="5">
        <v>9</v>
      </c>
      <c r="AO230" s="5"/>
      <c r="AP230" s="5"/>
      <c r="AQ230" s="5">
        <v>7</v>
      </c>
      <c r="AR230" s="5"/>
      <c r="AS230" s="5"/>
      <c r="AT230" s="5">
        <v>13</v>
      </c>
      <c r="AU230" s="5"/>
      <c r="AV230" s="5"/>
      <c r="AW230" s="5">
        <v>0</v>
      </c>
      <c r="AX230" s="5"/>
      <c r="AY230" s="5"/>
      <c r="AZ230" s="5">
        <v>11</v>
      </c>
      <c r="BA230" s="5"/>
      <c r="BB230" s="9"/>
      <c r="BC230" s="9">
        <v>0</v>
      </c>
      <c r="BD230" s="9"/>
    </row>
    <row r="231" spans="1:56">
      <c r="A231" s="11" t="s">
        <v>56</v>
      </c>
      <c r="B231" s="2">
        <f>VLOOKUP(D231,[1]ATE_MSU_Schools!$A$2:$C$1146,3,FALSE)</f>
        <v>29</v>
      </c>
      <c r="C231" s="11" t="s">
        <v>298</v>
      </c>
      <c r="D231" s="12">
        <v>290115</v>
      </c>
      <c r="E231" s="11" t="s">
        <v>58</v>
      </c>
      <c r="F231" s="11" t="s">
        <v>303</v>
      </c>
      <c r="G231" s="11" t="s">
        <v>8</v>
      </c>
      <c r="H231" s="13">
        <v>0</v>
      </c>
      <c r="I231" s="13">
        <v>1</v>
      </c>
      <c r="J231" s="13">
        <v>0</v>
      </c>
      <c r="K231" s="13">
        <v>0</v>
      </c>
      <c r="L231" s="13">
        <v>0</v>
      </c>
      <c r="M231" s="13">
        <v>1</v>
      </c>
      <c r="N231" s="13">
        <v>0</v>
      </c>
      <c r="O231" s="13">
        <v>1</v>
      </c>
      <c r="P231" s="13">
        <v>0</v>
      </c>
      <c r="Q231" s="13">
        <v>0</v>
      </c>
      <c r="R231" s="13">
        <v>1</v>
      </c>
      <c r="S231" s="13">
        <v>0</v>
      </c>
      <c r="T231" s="13">
        <v>1</v>
      </c>
      <c r="U231" s="13">
        <v>1</v>
      </c>
      <c r="V231" s="13">
        <v>0</v>
      </c>
      <c r="W231" s="13">
        <v>0</v>
      </c>
      <c r="X231" s="13">
        <v>2</v>
      </c>
      <c r="Y231" s="13">
        <v>0</v>
      </c>
      <c r="Z231" s="13">
        <v>0</v>
      </c>
      <c r="AA231" s="13">
        <v>1</v>
      </c>
      <c r="AB231" s="13">
        <v>1</v>
      </c>
      <c r="AC231" s="13">
        <v>0</v>
      </c>
      <c r="AD231" s="13">
        <v>0</v>
      </c>
      <c r="AE231" s="13">
        <v>0</v>
      </c>
      <c r="AF231" s="13">
        <v>0</v>
      </c>
      <c r="AG231" s="13">
        <v>1</v>
      </c>
      <c r="AH231" s="13">
        <v>0</v>
      </c>
      <c r="AI231" s="13">
        <v>0</v>
      </c>
      <c r="AJ231" s="13">
        <v>39</v>
      </c>
      <c r="AK231" s="12">
        <v>11</v>
      </c>
      <c r="AL231" s="14">
        <f t="shared" si="3"/>
        <v>0.28205128205128205</v>
      </c>
      <c r="AM231" s="5">
        <f>SUM(H231:O231)</f>
        <v>3</v>
      </c>
      <c r="AN231" s="5">
        <v>9</v>
      </c>
      <c r="AO231" s="6">
        <f>AM231/AN231</f>
        <v>0.33333333333333331</v>
      </c>
      <c r="AP231" s="5">
        <f>SUM(U231:Y231)</f>
        <v>3</v>
      </c>
      <c r="AQ231" s="5">
        <v>8</v>
      </c>
      <c r="AR231" s="6">
        <f>AP231/AQ231</f>
        <v>0.375</v>
      </c>
      <c r="AS231" s="5">
        <f>SUM(Z231:AI231)</f>
        <v>3</v>
      </c>
      <c r="AT231" s="5">
        <v>13</v>
      </c>
      <c r="AU231" s="6">
        <f>AS231/AT231</f>
        <v>0.23076923076923078</v>
      </c>
      <c r="AV231" s="5">
        <f>SUM(P231:T231)</f>
        <v>2</v>
      </c>
      <c r="AW231" s="5">
        <v>9</v>
      </c>
      <c r="AX231" s="6">
        <f>AV231/AW231</f>
        <v>0.22222222222222221</v>
      </c>
      <c r="AY231" s="5"/>
      <c r="AZ231" s="5">
        <v>0</v>
      </c>
      <c r="BA231" s="5"/>
      <c r="BB231" s="9"/>
      <c r="BC231" s="9">
        <v>0</v>
      </c>
      <c r="BD231" s="9"/>
    </row>
    <row r="232" spans="1:56">
      <c r="A232" s="11" t="s">
        <v>56</v>
      </c>
      <c r="B232" s="2">
        <f>VLOOKUP(D232,[1]ATE_MSU_Schools!$A$2:$C$1146,3,FALSE)</f>
        <v>29</v>
      </c>
      <c r="C232" s="11" t="s">
        <v>304</v>
      </c>
      <c r="D232" s="12">
        <v>290108</v>
      </c>
      <c r="E232" s="11" t="s">
        <v>305</v>
      </c>
      <c r="F232" s="11" t="s">
        <v>306</v>
      </c>
      <c r="G232" s="11" t="s">
        <v>8</v>
      </c>
      <c r="H232" s="13">
        <v>1</v>
      </c>
      <c r="I232" s="13">
        <v>1</v>
      </c>
      <c r="J232" s="13">
        <v>0</v>
      </c>
      <c r="K232" s="13">
        <v>0</v>
      </c>
      <c r="L232" s="13">
        <v>0</v>
      </c>
      <c r="M232" s="13">
        <v>1</v>
      </c>
      <c r="N232" s="13">
        <v>0</v>
      </c>
      <c r="O232" s="13">
        <v>0</v>
      </c>
      <c r="P232" s="13">
        <v>1</v>
      </c>
      <c r="Q232" s="13">
        <v>0</v>
      </c>
      <c r="R232" s="13">
        <v>1</v>
      </c>
      <c r="S232" s="13">
        <v>1</v>
      </c>
      <c r="T232" s="13">
        <v>1</v>
      </c>
      <c r="U232" s="13">
        <v>0</v>
      </c>
      <c r="V232" s="13">
        <v>0</v>
      </c>
      <c r="W232" s="13">
        <v>0</v>
      </c>
      <c r="X232" s="13">
        <v>0</v>
      </c>
      <c r="Y232" s="13">
        <v>0</v>
      </c>
      <c r="Z232" s="13">
        <v>0</v>
      </c>
      <c r="AA232" s="13">
        <v>0</v>
      </c>
      <c r="AB232" s="13">
        <v>1</v>
      </c>
      <c r="AC232" s="13">
        <v>0</v>
      </c>
      <c r="AD232" s="13">
        <v>0</v>
      </c>
      <c r="AE232" s="13">
        <v>0</v>
      </c>
      <c r="AF232" s="13">
        <v>0</v>
      </c>
      <c r="AG232" s="13">
        <v>0</v>
      </c>
      <c r="AH232" s="13">
        <v>0</v>
      </c>
      <c r="AI232" s="13">
        <v>0</v>
      </c>
      <c r="AJ232" s="13">
        <v>39</v>
      </c>
      <c r="AK232" s="12">
        <v>7</v>
      </c>
      <c r="AL232" s="14">
        <f t="shared" si="3"/>
        <v>0.17948717948717949</v>
      </c>
      <c r="AM232" s="5">
        <f>SUM(H232:O232)</f>
        <v>3</v>
      </c>
      <c r="AN232" s="5">
        <v>9</v>
      </c>
      <c r="AO232" s="6">
        <f>AM232/AN232</f>
        <v>0.33333333333333331</v>
      </c>
      <c r="AP232" s="5">
        <f>SUM(U232:Y232)</f>
        <v>0</v>
      </c>
      <c r="AQ232" s="5">
        <v>8</v>
      </c>
      <c r="AR232" s="6">
        <f>AP232/AQ232</f>
        <v>0</v>
      </c>
      <c r="AS232" s="5">
        <f>SUM(Z232:AI232)</f>
        <v>1</v>
      </c>
      <c r="AT232" s="5">
        <v>13</v>
      </c>
      <c r="AU232" s="6">
        <f>AS232/AT232</f>
        <v>7.6923076923076927E-2</v>
      </c>
      <c r="AV232" s="5">
        <f>SUM(P232:T232)</f>
        <v>4</v>
      </c>
      <c r="AW232" s="5">
        <v>9</v>
      </c>
      <c r="AX232" s="6">
        <f>AV232/AW232</f>
        <v>0.44444444444444442</v>
      </c>
      <c r="AY232" s="5"/>
      <c r="AZ232" s="5">
        <v>0</v>
      </c>
      <c r="BA232" s="5"/>
      <c r="BB232" s="9"/>
      <c r="BC232" s="9">
        <v>0</v>
      </c>
      <c r="BD232" s="9"/>
    </row>
    <row r="233" spans="1:56">
      <c r="A233" s="11" t="s">
        <v>56</v>
      </c>
      <c r="B233" s="2">
        <f>VLOOKUP(D233,[1]ATE_MSU_Schools!$A$2:$C$1146,3,FALSE)</f>
        <v>29</v>
      </c>
      <c r="C233" s="11" t="s">
        <v>304</v>
      </c>
      <c r="D233" s="12">
        <v>290108</v>
      </c>
      <c r="E233" s="11" t="s">
        <v>305</v>
      </c>
      <c r="F233" s="11" t="s">
        <v>307</v>
      </c>
      <c r="G233" s="11" t="s">
        <v>11</v>
      </c>
      <c r="H233" s="13">
        <v>2</v>
      </c>
      <c r="I233" s="13">
        <v>2</v>
      </c>
      <c r="J233" s="13">
        <v>2</v>
      </c>
      <c r="K233" s="13">
        <v>1</v>
      </c>
      <c r="L233" s="13">
        <v>0</v>
      </c>
      <c r="M233" s="13">
        <v>0</v>
      </c>
      <c r="N233" s="13">
        <v>0</v>
      </c>
      <c r="O233" s="13">
        <v>0</v>
      </c>
      <c r="P233" s="13">
        <v>0</v>
      </c>
      <c r="Q233" s="13">
        <v>0</v>
      </c>
      <c r="R233" s="13">
        <v>1</v>
      </c>
      <c r="S233" s="13">
        <v>1</v>
      </c>
      <c r="T233" s="13">
        <v>1</v>
      </c>
      <c r="U233" s="13">
        <v>0</v>
      </c>
      <c r="V233" s="13">
        <v>0</v>
      </c>
      <c r="W233" s="13">
        <v>1</v>
      </c>
      <c r="X233" s="13">
        <v>2</v>
      </c>
      <c r="Y233" s="13">
        <v>1</v>
      </c>
      <c r="Z233" s="13">
        <v>1</v>
      </c>
      <c r="AA233" s="13">
        <v>1</v>
      </c>
      <c r="AB233" s="13">
        <v>1</v>
      </c>
      <c r="AC233" s="13">
        <v>0</v>
      </c>
      <c r="AD233" s="13">
        <v>1</v>
      </c>
      <c r="AE233" s="13">
        <v>1</v>
      </c>
      <c r="AF233" s="13">
        <v>0</v>
      </c>
      <c r="AG233" s="13">
        <v>0</v>
      </c>
      <c r="AH233" s="13">
        <v>0</v>
      </c>
      <c r="AI233" s="13">
        <v>0</v>
      </c>
      <c r="AJ233" s="13">
        <v>43</v>
      </c>
      <c r="AK233" s="12">
        <v>19</v>
      </c>
      <c r="AL233" s="14">
        <f t="shared" si="3"/>
        <v>0.44186046511627908</v>
      </c>
      <c r="AM233" s="5"/>
      <c r="AN233" s="5">
        <v>9</v>
      </c>
      <c r="AO233" s="5"/>
      <c r="AP233" s="5"/>
      <c r="AQ233" s="5">
        <v>8</v>
      </c>
      <c r="AR233" s="5"/>
      <c r="AS233" s="5"/>
      <c r="AT233" s="5">
        <v>0</v>
      </c>
      <c r="AU233" s="6"/>
      <c r="AV233" s="5"/>
      <c r="AW233" s="5">
        <v>0</v>
      </c>
      <c r="AX233" s="5"/>
      <c r="AY233" s="5"/>
      <c r="AZ233" s="5">
        <v>10</v>
      </c>
      <c r="BA233" s="5"/>
      <c r="BB233" s="9"/>
      <c r="BC233" s="9">
        <v>16</v>
      </c>
      <c r="BD233" s="9"/>
    </row>
    <row r="234" spans="1:56">
      <c r="A234" s="11" t="s">
        <v>56</v>
      </c>
      <c r="B234" s="2">
        <f>VLOOKUP(D234,[1]ATE_MSU_Schools!$A$2:$C$1146,3,FALSE)</f>
        <v>29</v>
      </c>
      <c r="C234" s="11" t="s">
        <v>304</v>
      </c>
      <c r="D234" s="12">
        <v>290108</v>
      </c>
      <c r="E234" s="11" t="s">
        <v>305</v>
      </c>
      <c r="F234" s="11" t="s">
        <v>308</v>
      </c>
      <c r="G234" s="11" t="s">
        <v>8</v>
      </c>
      <c r="H234" s="13">
        <v>0</v>
      </c>
      <c r="I234" s="13">
        <v>1</v>
      </c>
      <c r="J234" s="13">
        <v>0</v>
      </c>
      <c r="K234" s="13">
        <v>0</v>
      </c>
      <c r="L234" s="13">
        <v>0</v>
      </c>
      <c r="M234" s="13">
        <v>0</v>
      </c>
      <c r="N234" s="13">
        <v>0</v>
      </c>
      <c r="O234" s="13">
        <v>0</v>
      </c>
      <c r="P234" s="13">
        <v>0</v>
      </c>
      <c r="Q234" s="13">
        <v>0</v>
      </c>
      <c r="R234" s="13">
        <v>0</v>
      </c>
      <c r="S234" s="13">
        <v>1</v>
      </c>
      <c r="T234" s="13">
        <v>1</v>
      </c>
      <c r="U234" s="13">
        <v>0</v>
      </c>
      <c r="V234" s="13">
        <v>0</v>
      </c>
      <c r="W234" s="13">
        <v>0</v>
      </c>
      <c r="X234" s="13">
        <v>0</v>
      </c>
      <c r="Y234" s="13">
        <v>0</v>
      </c>
      <c r="Z234" s="13">
        <v>0</v>
      </c>
      <c r="AA234" s="13">
        <v>1</v>
      </c>
      <c r="AB234" s="13">
        <v>0</v>
      </c>
      <c r="AC234" s="13">
        <v>0</v>
      </c>
      <c r="AD234" s="13">
        <v>0</v>
      </c>
      <c r="AE234" s="13">
        <v>0</v>
      </c>
      <c r="AF234" s="13">
        <v>0</v>
      </c>
      <c r="AG234" s="13">
        <v>0</v>
      </c>
      <c r="AH234" s="13">
        <v>0</v>
      </c>
      <c r="AI234" s="13">
        <v>0</v>
      </c>
      <c r="AJ234" s="13">
        <v>39</v>
      </c>
      <c r="AK234" s="12">
        <v>4</v>
      </c>
      <c r="AL234" s="14">
        <f t="shared" si="3"/>
        <v>0.10256410256410256</v>
      </c>
      <c r="AM234" s="5">
        <f>SUM(H234:O234)</f>
        <v>1</v>
      </c>
      <c r="AN234" s="5">
        <v>9</v>
      </c>
      <c r="AO234" s="6">
        <f>AM234/AN234</f>
        <v>0.1111111111111111</v>
      </c>
      <c r="AP234" s="5">
        <f>SUM(U234:Y234)</f>
        <v>0</v>
      </c>
      <c r="AQ234" s="5">
        <v>8</v>
      </c>
      <c r="AR234" s="6">
        <f>AP234/AQ234</f>
        <v>0</v>
      </c>
      <c r="AS234" s="5">
        <f>SUM(Z234:AI234)</f>
        <v>1</v>
      </c>
      <c r="AT234" s="5">
        <v>13</v>
      </c>
      <c r="AU234" s="6">
        <f>AS234/AT234</f>
        <v>7.6923076923076927E-2</v>
      </c>
      <c r="AV234" s="5">
        <f>SUM(P234:T234)</f>
        <v>2</v>
      </c>
      <c r="AW234" s="5">
        <v>9</v>
      </c>
      <c r="AX234" s="6">
        <f>AV234/AW234</f>
        <v>0.22222222222222221</v>
      </c>
      <c r="AY234" s="5"/>
      <c r="AZ234" s="5">
        <v>0</v>
      </c>
      <c r="BA234" s="5"/>
      <c r="BB234" s="9"/>
      <c r="BC234" s="9">
        <v>0</v>
      </c>
      <c r="BD234" s="9"/>
    </row>
    <row r="235" spans="1:56">
      <c r="A235" s="11" t="s">
        <v>56</v>
      </c>
      <c r="B235" s="2">
        <f>VLOOKUP(D235,[1]ATE_MSU_Schools!$A$2:$C$1146,3,FALSE)</f>
        <v>29</v>
      </c>
      <c r="C235" s="11" t="s">
        <v>304</v>
      </c>
      <c r="D235" s="12">
        <v>290108</v>
      </c>
      <c r="E235" s="11" t="s">
        <v>305</v>
      </c>
      <c r="F235" s="11" t="s">
        <v>309</v>
      </c>
      <c r="G235" s="11" t="s">
        <v>10</v>
      </c>
      <c r="H235" s="13">
        <v>0</v>
      </c>
      <c r="I235" s="13">
        <v>0</v>
      </c>
      <c r="J235" s="13">
        <v>2</v>
      </c>
      <c r="K235" s="13">
        <v>0</v>
      </c>
      <c r="L235" s="13">
        <v>0</v>
      </c>
      <c r="M235" s="13">
        <v>0</v>
      </c>
      <c r="N235" s="13">
        <v>0</v>
      </c>
      <c r="O235" s="13">
        <v>0</v>
      </c>
      <c r="P235" s="13">
        <v>0</v>
      </c>
      <c r="Q235" s="13">
        <v>0</v>
      </c>
      <c r="R235" s="13">
        <v>0</v>
      </c>
      <c r="S235" s="13">
        <v>0</v>
      </c>
      <c r="T235" s="13">
        <v>0</v>
      </c>
      <c r="U235" s="13">
        <v>0</v>
      </c>
      <c r="V235" s="13">
        <v>0</v>
      </c>
      <c r="W235" s="13">
        <v>1</v>
      </c>
      <c r="X235" s="13">
        <v>0</v>
      </c>
      <c r="Y235" s="13">
        <v>0</v>
      </c>
      <c r="Z235" s="13">
        <v>0</v>
      </c>
      <c r="AA235" s="13">
        <v>0</v>
      </c>
      <c r="AB235" s="13">
        <v>0</v>
      </c>
      <c r="AC235" s="13">
        <v>0</v>
      </c>
      <c r="AD235" s="13">
        <v>0</v>
      </c>
      <c r="AE235" s="13">
        <v>0</v>
      </c>
      <c r="AF235" s="13">
        <v>0</v>
      </c>
      <c r="AG235" s="13">
        <v>1</v>
      </c>
      <c r="AH235" s="13">
        <v>1</v>
      </c>
      <c r="AI235" s="13">
        <v>0</v>
      </c>
      <c r="AJ235" s="13">
        <v>40</v>
      </c>
      <c r="AK235" s="12">
        <v>5</v>
      </c>
      <c r="AL235" s="14">
        <f t="shared" si="3"/>
        <v>0.125</v>
      </c>
      <c r="AM235" s="5"/>
      <c r="AN235" s="5">
        <v>9</v>
      </c>
      <c r="AO235" s="5"/>
      <c r="AP235" s="5"/>
      <c r="AQ235" s="5">
        <v>7</v>
      </c>
      <c r="AR235" s="5"/>
      <c r="AS235" s="5"/>
      <c r="AT235" s="5">
        <v>13</v>
      </c>
      <c r="AU235" s="5"/>
      <c r="AV235" s="5"/>
      <c r="AW235" s="5">
        <v>0</v>
      </c>
      <c r="AX235" s="5"/>
      <c r="AY235" s="5"/>
      <c r="AZ235" s="5">
        <v>11</v>
      </c>
      <c r="BA235" s="5"/>
      <c r="BB235" s="9"/>
      <c r="BC235" s="9">
        <v>0</v>
      </c>
      <c r="BD235" s="9"/>
    </row>
    <row r="236" spans="1:56">
      <c r="A236" s="11" t="s">
        <v>56</v>
      </c>
      <c r="B236" s="2">
        <f>VLOOKUP(D236,[1]ATE_MSU_Schools!$A$2:$C$1146,3,FALSE)</f>
        <v>29</v>
      </c>
      <c r="C236" s="11" t="s">
        <v>304</v>
      </c>
      <c r="D236" s="12">
        <v>290108</v>
      </c>
      <c r="E236" s="11" t="s">
        <v>305</v>
      </c>
      <c r="F236" s="11" t="s">
        <v>310</v>
      </c>
      <c r="G236" s="11" t="s">
        <v>10</v>
      </c>
      <c r="H236" s="13">
        <v>2</v>
      </c>
      <c r="I236" s="13">
        <v>1</v>
      </c>
      <c r="J236" s="13">
        <v>2</v>
      </c>
      <c r="K236" s="13">
        <v>1</v>
      </c>
      <c r="L236" s="13">
        <v>1</v>
      </c>
      <c r="M236" s="13">
        <v>0</v>
      </c>
      <c r="N236" s="13">
        <v>1</v>
      </c>
      <c r="O236" s="13">
        <v>0</v>
      </c>
      <c r="P236" s="13">
        <v>2</v>
      </c>
      <c r="Q236" s="13">
        <v>0</v>
      </c>
      <c r="R236" s="13">
        <v>0</v>
      </c>
      <c r="S236" s="13">
        <v>0</v>
      </c>
      <c r="T236" s="13">
        <v>1</v>
      </c>
      <c r="U236" s="13">
        <v>0</v>
      </c>
      <c r="V236" s="13">
        <v>0</v>
      </c>
      <c r="W236" s="13">
        <v>1</v>
      </c>
      <c r="X236" s="13">
        <v>0</v>
      </c>
      <c r="Y236" s="13">
        <v>1</v>
      </c>
      <c r="Z236" s="13">
        <v>1</v>
      </c>
      <c r="AA236" s="13">
        <v>1</v>
      </c>
      <c r="AB236" s="13">
        <v>2</v>
      </c>
      <c r="AC236" s="13">
        <v>1</v>
      </c>
      <c r="AD236" s="13">
        <v>1</v>
      </c>
      <c r="AE236" s="13">
        <v>2</v>
      </c>
      <c r="AF236" s="13">
        <v>1</v>
      </c>
      <c r="AG236" s="13">
        <v>0</v>
      </c>
      <c r="AH236" s="13">
        <v>2</v>
      </c>
      <c r="AI236" s="13">
        <v>1</v>
      </c>
      <c r="AJ236" s="13">
        <v>40</v>
      </c>
      <c r="AK236" s="12">
        <v>25</v>
      </c>
      <c r="AL236" s="14">
        <f t="shared" si="3"/>
        <v>0.625</v>
      </c>
      <c r="AM236" s="5"/>
      <c r="AN236" s="5">
        <v>9</v>
      </c>
      <c r="AO236" s="5"/>
      <c r="AP236" s="5"/>
      <c r="AQ236" s="5">
        <v>7</v>
      </c>
      <c r="AR236" s="5"/>
      <c r="AS236" s="5"/>
      <c r="AT236" s="5">
        <v>13</v>
      </c>
      <c r="AU236" s="5"/>
      <c r="AV236" s="5"/>
      <c r="AW236" s="5">
        <v>0</v>
      </c>
      <c r="AX236" s="5"/>
      <c r="AY236" s="5"/>
      <c r="AZ236" s="5">
        <v>11</v>
      </c>
      <c r="BA236" s="5"/>
      <c r="BB236" s="9"/>
      <c r="BC236" s="9">
        <v>0</v>
      </c>
      <c r="BD236" s="9"/>
    </row>
    <row r="237" spans="1:56">
      <c r="A237" s="11" t="s">
        <v>56</v>
      </c>
      <c r="B237" s="2">
        <f>VLOOKUP(D237,[1]ATE_MSU_Schools!$A$2:$C$1146,3,FALSE)</f>
        <v>29</v>
      </c>
      <c r="C237" s="11" t="s">
        <v>304</v>
      </c>
      <c r="D237" s="12">
        <v>290108</v>
      </c>
      <c r="E237" s="11" t="s">
        <v>305</v>
      </c>
      <c r="F237" s="11" t="s">
        <v>311</v>
      </c>
      <c r="G237" s="11" t="s">
        <v>11</v>
      </c>
      <c r="H237" s="13">
        <v>0</v>
      </c>
      <c r="I237" s="13">
        <v>2</v>
      </c>
      <c r="J237" s="13">
        <v>0</v>
      </c>
      <c r="K237" s="13">
        <v>0</v>
      </c>
      <c r="L237" s="13">
        <v>0</v>
      </c>
      <c r="M237" s="13">
        <v>1</v>
      </c>
      <c r="N237" s="13">
        <v>0</v>
      </c>
      <c r="O237" s="13">
        <v>0</v>
      </c>
      <c r="P237" s="13">
        <v>0</v>
      </c>
      <c r="Q237" s="13">
        <v>0</v>
      </c>
      <c r="R237" s="13">
        <v>0</v>
      </c>
      <c r="S237" s="13">
        <v>0</v>
      </c>
      <c r="T237" s="13">
        <v>1</v>
      </c>
      <c r="U237" s="13">
        <v>0</v>
      </c>
      <c r="V237" s="13">
        <v>1</v>
      </c>
      <c r="W237" s="13">
        <v>0</v>
      </c>
      <c r="X237" s="13">
        <v>1</v>
      </c>
      <c r="Y237" s="13">
        <v>1</v>
      </c>
      <c r="Z237" s="13">
        <v>0</v>
      </c>
      <c r="AA237" s="13">
        <v>0</v>
      </c>
      <c r="AB237" s="13">
        <v>0</v>
      </c>
      <c r="AC237" s="13">
        <v>0</v>
      </c>
      <c r="AD237" s="13">
        <v>0</v>
      </c>
      <c r="AE237" s="13">
        <v>0</v>
      </c>
      <c r="AF237" s="13">
        <v>0</v>
      </c>
      <c r="AG237" s="13">
        <v>1</v>
      </c>
      <c r="AH237" s="13">
        <v>0</v>
      </c>
      <c r="AI237" s="13">
        <v>0</v>
      </c>
      <c r="AJ237" s="13">
        <v>43</v>
      </c>
      <c r="AK237" s="12">
        <v>8</v>
      </c>
      <c r="AL237" s="14">
        <f t="shared" si="3"/>
        <v>0.18604651162790697</v>
      </c>
      <c r="AM237" s="5"/>
      <c r="AN237" s="5">
        <v>9</v>
      </c>
      <c r="AO237" s="5"/>
      <c r="AP237" s="5"/>
      <c r="AQ237" s="5">
        <v>8</v>
      </c>
      <c r="AR237" s="5"/>
      <c r="AS237" s="5"/>
      <c r="AT237" s="5">
        <v>0</v>
      </c>
      <c r="AU237" s="6"/>
      <c r="AV237" s="5"/>
      <c r="AW237" s="5">
        <v>0</v>
      </c>
      <c r="AX237" s="5"/>
      <c r="AY237" s="5"/>
      <c r="AZ237" s="5">
        <v>10</v>
      </c>
      <c r="BA237" s="5"/>
      <c r="BB237" s="9"/>
      <c r="BC237" s="9">
        <v>16</v>
      </c>
      <c r="BD237" s="9"/>
    </row>
    <row r="238" spans="1:56">
      <c r="A238" s="11" t="s">
        <v>56</v>
      </c>
      <c r="B238" s="2">
        <f>VLOOKUP(D238,[1]ATE_MSU_Schools!$A$2:$C$1146,3,FALSE)</f>
        <v>29</v>
      </c>
      <c r="C238" s="11" t="s">
        <v>304</v>
      </c>
      <c r="D238" s="12">
        <v>290108</v>
      </c>
      <c r="E238" s="11" t="s">
        <v>305</v>
      </c>
      <c r="F238" s="11" t="s">
        <v>312</v>
      </c>
      <c r="G238" s="11" t="s">
        <v>14</v>
      </c>
      <c r="H238" s="13">
        <v>1</v>
      </c>
      <c r="I238" s="13">
        <v>0</v>
      </c>
      <c r="J238" s="13">
        <v>0</v>
      </c>
      <c r="K238" s="13">
        <v>0</v>
      </c>
      <c r="L238" s="13">
        <v>0</v>
      </c>
      <c r="M238" s="13">
        <v>0</v>
      </c>
      <c r="N238" s="13">
        <v>0</v>
      </c>
      <c r="O238" s="13">
        <v>0</v>
      </c>
      <c r="P238" s="13">
        <v>0</v>
      </c>
      <c r="Q238" s="13">
        <v>0</v>
      </c>
      <c r="R238" s="13">
        <v>0</v>
      </c>
      <c r="S238" s="13">
        <v>0</v>
      </c>
      <c r="T238" s="13">
        <v>0</v>
      </c>
      <c r="U238" s="13">
        <v>0</v>
      </c>
      <c r="V238" s="13">
        <v>0</v>
      </c>
      <c r="W238" s="13">
        <v>0</v>
      </c>
      <c r="X238" s="13">
        <v>0</v>
      </c>
      <c r="Y238" s="13">
        <v>1</v>
      </c>
      <c r="Z238" s="13">
        <v>0</v>
      </c>
      <c r="AA238" s="13">
        <v>0</v>
      </c>
      <c r="AB238" s="13">
        <v>0</v>
      </c>
      <c r="AC238" s="13">
        <v>0</v>
      </c>
      <c r="AD238" s="13">
        <v>0</v>
      </c>
      <c r="AE238" s="13">
        <v>0</v>
      </c>
      <c r="AF238" s="13">
        <v>1</v>
      </c>
      <c r="AG238" s="13">
        <v>0</v>
      </c>
      <c r="AH238" s="13"/>
      <c r="AI238" s="13"/>
      <c r="AJ238" s="13">
        <v>37</v>
      </c>
      <c r="AK238" s="12">
        <v>3</v>
      </c>
      <c r="AL238" s="14">
        <f t="shared" si="3"/>
        <v>8.1081081081081086E-2</v>
      </c>
      <c r="AM238" s="5"/>
      <c r="AN238" s="5">
        <v>9</v>
      </c>
      <c r="AO238" s="5"/>
      <c r="AP238" s="5"/>
      <c r="AQ238" s="5">
        <v>7</v>
      </c>
      <c r="AR238" s="5"/>
      <c r="AS238" s="5"/>
      <c r="AT238" s="5">
        <v>13</v>
      </c>
      <c r="AU238" s="5"/>
      <c r="AV238" s="5"/>
      <c r="AW238" s="5">
        <v>8</v>
      </c>
      <c r="AX238" s="5"/>
      <c r="AY238" s="5"/>
      <c r="AZ238" s="5">
        <v>0</v>
      </c>
      <c r="BA238" s="5"/>
      <c r="BB238" s="9"/>
      <c r="BC238" s="9">
        <v>0</v>
      </c>
      <c r="BD238" s="9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Тугулымский ГО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Валерий Литвинчук</dc:creator>
  <cp:lastModifiedBy>User</cp:lastModifiedBy>
  <dcterms:created xsi:type="dcterms:W3CDTF">2021-05-18T08:17:36Z</dcterms:created>
  <dcterms:modified xsi:type="dcterms:W3CDTF">2021-07-16T05:45:46Z</dcterms:modified>
</cp:coreProperties>
</file>